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505" windowHeight="9120" activeTab="0"/>
  </bookViews>
  <sheets>
    <sheet name="декаб" sheetId="1" r:id="rId1"/>
    <sheet name="Лист2" sheetId="2" r:id="rId2"/>
    <sheet name="Лист3" sheetId="3" r:id="rId3"/>
  </sheets>
  <definedNames>
    <definedName name="_xlnm.Print_Area" localSheetId="0">'декаб'!$A$1:$L$99</definedName>
  </definedNames>
  <calcPr fullCalcOnLoad="1"/>
</workbook>
</file>

<file path=xl/sharedStrings.xml><?xml version="1.0" encoding="utf-8"?>
<sst xmlns="http://schemas.openxmlformats.org/spreadsheetml/2006/main" count="459" uniqueCount="234">
  <si>
    <t>Услуги связи</t>
  </si>
  <si>
    <t>Способ размещения заказа</t>
  </si>
  <si>
    <t>Поставщик     (исполнитель)</t>
  </si>
  <si>
    <t>№п/п</t>
  </si>
  <si>
    <t>Срок действия Контракта</t>
  </si>
  <si>
    <t>ГСМ</t>
  </si>
  <si>
    <t>Наименование закупаемой продукции</t>
  </si>
  <si>
    <t xml:space="preserve">                                                                                                                                                               (наименование  получателя бюджетных средств)</t>
  </si>
  <si>
    <t>Полная цена контракта за год</t>
  </si>
  <si>
    <t xml:space="preserve"> Предос.доступ и абонен.облуж.в сист "Контур-Экстрн"</t>
  </si>
  <si>
    <t>ОАО "Башинформсвязь"</t>
  </si>
  <si>
    <t>ОАО «ЭСКБ»</t>
  </si>
  <si>
    <t>ЗАО " ПФ СКБ Контур"</t>
  </si>
  <si>
    <t xml:space="preserve">Дата  </t>
  </si>
  <si>
    <t>№ договора</t>
  </si>
  <si>
    <t xml:space="preserve"> по    Администрации  сельского поселения   Ильчимбетовский  сельсовет  муниципального    района  Туймазинский    район  РБ                                                                               </t>
  </si>
  <si>
    <t xml:space="preserve"> природный газ</t>
  </si>
  <si>
    <t>42994</t>
  </si>
  <si>
    <t>обслуживание АПС</t>
  </si>
  <si>
    <t>э\энергия</t>
  </si>
  <si>
    <t>Исполнитель:                                              Закирова Г.Я.</t>
  </si>
  <si>
    <t>Т38333</t>
  </si>
  <si>
    <t xml:space="preserve">             О закупках для муниципальных нужд проведенных без запроса котировок, аукционов  и конкурсов</t>
  </si>
  <si>
    <t>закупка малого объема до 100 тыс. руб</t>
  </si>
  <si>
    <t>ед. источник</t>
  </si>
  <si>
    <t>б\н</t>
  </si>
  <si>
    <t>310100749</t>
  </si>
  <si>
    <t>2127253/РТК</t>
  </si>
  <si>
    <t>Услуги интернет</t>
  </si>
  <si>
    <t>ООО "Газпром межрегионгаз Уфа"</t>
  </si>
  <si>
    <t>Туймазинский филиал ЗАО "БСРСУ ПР"</t>
  </si>
  <si>
    <t>размещение и утилизация отходов</t>
  </si>
  <si>
    <t>ООО "Экология Т"</t>
  </si>
  <si>
    <t>вывоз отходов</t>
  </si>
  <si>
    <t>ОАО "Инфотекс Интернет Траст"</t>
  </si>
  <si>
    <t>сертификат Росреестр</t>
  </si>
  <si>
    <t>ИП Замалетдинов Рашит Фатыхович</t>
  </si>
  <si>
    <t>ИП Каримов Ирек Римович</t>
  </si>
  <si>
    <t>запчасти</t>
  </si>
  <si>
    <t>ОАО "Газ-Сервис" филиал "Туймазыгаз"</t>
  </si>
  <si>
    <t>техобслуживание газопровода</t>
  </si>
  <si>
    <t>742994-11-01</t>
  </si>
  <si>
    <t>БНФ/п/37/119724/13/ПТР/3о</t>
  </si>
  <si>
    <t>от 26.12.2013по 31.12.2014</t>
  </si>
  <si>
    <t>с 30.12.2013 по 31.12.2016</t>
  </si>
  <si>
    <t>с 31.12.2013 по 31.12.2014</t>
  </si>
  <si>
    <t>с 30.12.2013 по 31.12.2014</t>
  </si>
  <si>
    <t>с 25.12.2013 по 31.12.2014</t>
  </si>
  <si>
    <t>22 ТО ОПС</t>
  </si>
  <si>
    <t>В 56</t>
  </si>
  <si>
    <t>Р-109</t>
  </si>
  <si>
    <t>ИП Зартынов Ролан Рамилевич</t>
  </si>
  <si>
    <t>ежемесячное обслуживание программного комплекса 1С</t>
  </si>
  <si>
    <t>текущий ремонт служебного авто</t>
  </si>
  <si>
    <t>1/14</t>
  </si>
  <si>
    <t>с 22.01.2014 по 24.01.2014</t>
  </si>
  <si>
    <t>5-301901</t>
  </si>
  <si>
    <t>ГАУ РНТИК "Баштехинформ"</t>
  </si>
  <si>
    <t>обучение по 44-ФЗ</t>
  </si>
  <si>
    <t>143д/06/2015</t>
  </si>
  <si>
    <t>с 03.02.2014 по 27.02.2014</t>
  </si>
  <si>
    <t>с 20.02.2014 по 26.02.2014</t>
  </si>
  <si>
    <t>ГБОУ ВПО "БАГСУ при Президение РБ"</t>
  </si>
  <si>
    <t>обучение по прогр.повыш.квалификации</t>
  </si>
  <si>
    <t>с 27.01.2014 по 26.02.2014</t>
  </si>
  <si>
    <t>2001/44</t>
  </si>
  <si>
    <t>ООО "Башкиравтодор"</t>
  </si>
  <si>
    <t>услуги грейдера</t>
  </si>
  <si>
    <t>с 30.12.2013 по 27.02.2014</t>
  </si>
  <si>
    <t>с 05.03.2014 по 18.03.2014</t>
  </si>
  <si>
    <t>06380037/14</t>
  </si>
  <si>
    <t>ГУП ЦИКТ РБ</t>
  </si>
  <si>
    <t>услуга по защите ЭДО</t>
  </si>
  <si>
    <t xml:space="preserve">с 05.02.2014 по 18.03.2014 </t>
  </si>
  <si>
    <t>WEB-11647</t>
  </si>
  <si>
    <t>с 19.03.2014 по 25.03.2014</t>
  </si>
  <si>
    <t>ИП Боева Ольга Григорьвна</t>
  </si>
  <si>
    <t>расчет платы за негтив.воздействие на окр.среду</t>
  </si>
  <si>
    <t>с 14.03.2014 по 25.03.2014</t>
  </si>
  <si>
    <t>ООО "ДАИП"</t>
  </si>
  <si>
    <t>продление права пользования "ЗУМО"</t>
  </si>
  <si>
    <t>ГУП ПИ "Башжилкоммунпроект" РБ</t>
  </si>
  <si>
    <t>изготовлене техпланов автодрог</t>
  </si>
  <si>
    <t>с 28.11.2013 по 25 03 2014</t>
  </si>
  <si>
    <t>Тинв\13-93.1</t>
  </si>
  <si>
    <t>А.Л. Гумерова</t>
  </si>
  <si>
    <t>УФК ПО Республике Башкортостан (Уфимский филиал Финуниверситета л\сч 20016Щ08000)</t>
  </si>
  <si>
    <t>ООО "Инкомтех"</t>
  </si>
  <si>
    <t>Проектные работы: тех.перевооруж.системы газопотр.в здании сельсовета</t>
  </si>
  <si>
    <t>с 24.03.2014 по 01.04.2014</t>
  </si>
  <si>
    <t>АНО ДПО "Бизнес-школа"Альтернатива"</t>
  </si>
  <si>
    <t>обучение по охране труда</t>
  </si>
  <si>
    <t>с 01.04.2014 по 07.04.2014</t>
  </si>
  <si>
    <t>18/14</t>
  </si>
  <si>
    <t>продление антивирусник kaspersky</t>
  </si>
  <si>
    <t>с 10.04.2014 по 10.04.2014</t>
  </si>
  <si>
    <t>ООО  "Региональное кадастровое агентство"</t>
  </si>
  <si>
    <t>изыскательные работы по проектир. газопровода и водопровода</t>
  </si>
  <si>
    <t>с 20.02.2014по 16.04.2014</t>
  </si>
  <si>
    <t>18-2013</t>
  </si>
  <si>
    <t>ИП Газизов Венер Шафигуллович</t>
  </si>
  <si>
    <t>б/н</t>
  </si>
  <si>
    <t>с 10.04.2014 по 15.04.2014</t>
  </si>
  <si>
    <t>Бумага ксероксная Снегурочка А4</t>
  </si>
  <si>
    <t>ООО "Планета Шин"</t>
  </si>
  <si>
    <t>Автошина 175/70Р13 Кама-217 НКШЗ</t>
  </si>
  <si>
    <t>с 16.04.2014 по 22.04.2014</t>
  </si>
  <si>
    <t>ООО "Росгосстрах"</t>
  </si>
  <si>
    <t>страховая премия по ОС АГО</t>
  </si>
  <si>
    <t>40207610-0244001961-220414</t>
  </si>
  <si>
    <t>с 22.04.2014 по 28.04.2014</t>
  </si>
  <si>
    <t>Обучение по прогр повышен.квал.по ФЗ-44</t>
  </si>
  <si>
    <t>с 22.04.2014 по 07.05.2014</t>
  </si>
  <si>
    <t>21/ПК/КФЗ-642/14</t>
  </si>
  <si>
    <t>ГУП РБ РИК "Туймазинский вестник"</t>
  </si>
  <si>
    <t>Инф. сообщ. о пуб. слушаниях по обсужд.гепнплана СП</t>
  </si>
  <si>
    <t>с 13.01.2014 по 07.05.2014</t>
  </si>
  <si>
    <t>ООО "Центр земельных отношений"</t>
  </si>
  <si>
    <t>Инж.геодез.работы и подготовка меж.плана для постановки на кадастр.учет</t>
  </si>
  <si>
    <t>с 05.05.2014 по 22.05.2014</t>
  </si>
  <si>
    <t>Изготовление сертификата ЭП на 1 год</t>
  </si>
  <si>
    <t>328-620881</t>
  </si>
  <si>
    <t>с 17.06.2014 по 25.06.2014</t>
  </si>
  <si>
    <t>с 26.07.2014 по 26.07.2014</t>
  </si>
  <si>
    <t>ООО "Сервис-Центр"</t>
  </si>
  <si>
    <t>Заправка картриджей, замена фотовалов</t>
  </si>
  <si>
    <t>с 30.06.2014 по 08.07.2014</t>
  </si>
  <si>
    <t>Поверка системы контроля и загазованности воздуха СИК</t>
  </si>
  <si>
    <t>ООО"ЭКОТЕХСЕРВИС"</t>
  </si>
  <si>
    <t>с 09.07.2014 по 24.07.2014</t>
  </si>
  <si>
    <t>с 18.07.2014 по 24.07.2014</t>
  </si>
  <si>
    <t>Итого</t>
  </si>
  <si>
    <t>МУП "Управление капитального строительства" муниципального района Туймазинский район</t>
  </si>
  <si>
    <t>Составление сметной документации на отсыпку дорожного полотна</t>
  </si>
  <si>
    <t>16.07.2014 по 11.08.2014</t>
  </si>
  <si>
    <t>29-214</t>
  </si>
  <si>
    <t>Котел "Данко 24С</t>
  </si>
  <si>
    <t>с31.07.2014 по 07.08.2014</t>
  </si>
  <si>
    <t>с 31.07.2014 по 14.08.2014</t>
  </si>
  <si>
    <t>Общество с ограниченной ответственностью "БензоКомплект"</t>
  </si>
  <si>
    <t>Мотокоса ECНО SRM-22GES</t>
  </si>
  <si>
    <t>с 08.08.2014 по 19.08.2014</t>
  </si>
  <si>
    <t>механизированный обкос травы</t>
  </si>
  <si>
    <t>ИП Гайнаншина Зиля Маузировна</t>
  </si>
  <si>
    <t>с 21.07.2014 по 21.08.2014</t>
  </si>
  <si>
    <t>Подготовка акта выбора для производства работ"Пректирование инженерных сетей газоснабжения"</t>
  </si>
  <si>
    <t>Подготовка акта выбора для производства работ"Проектирование инженерных сетей водоснабжения"</t>
  </si>
  <si>
    <t>МУП по выполнению земельно-кадастровых работ</t>
  </si>
  <si>
    <t>с 05.08.2014 по 26.08.2014</t>
  </si>
  <si>
    <t>Вывеска</t>
  </si>
  <si>
    <t>784/т</t>
  </si>
  <si>
    <t>с 08.08.2014 по 26.08.2014</t>
  </si>
  <si>
    <t>38-2014</t>
  </si>
  <si>
    <t>12.08.2014 по 01.09.2014</t>
  </si>
  <si>
    <t>услуги грейдера(очистка дорог от снега)</t>
  </si>
  <si>
    <t>с 20.08.2014 по 01.09.2014</t>
  </si>
  <si>
    <t>с 31.07.2014 по 05.09.2014</t>
  </si>
  <si>
    <t>Техническое перевооружение системы газопотребления аванс</t>
  </si>
  <si>
    <t>тех перевооруж котла расчет</t>
  </si>
  <si>
    <t>выполн. Проект.сметн. докум-ции(Привязка ГРПБ)</t>
  </si>
  <si>
    <t>ООО "Стройпроект"</t>
  </si>
  <si>
    <t>2013-25</t>
  </si>
  <si>
    <t>с 23.12.2013 по 11.09.2014</t>
  </si>
  <si>
    <t xml:space="preserve"> ООО "Башнефть-Розница"</t>
  </si>
  <si>
    <t>с 05.09.2014 по 17.09.2014</t>
  </si>
  <si>
    <t>изг. тех.пасп.автодор.</t>
  </si>
  <si>
    <t>Тинв/14-93.2</t>
  </si>
  <si>
    <t>с 01 09.2014 по 22.09.2014</t>
  </si>
  <si>
    <t>Общество с ограниченной ответственностью "Строй-Трейд"</t>
  </si>
  <si>
    <t>с 18.08.2014 по 23.09.2014</t>
  </si>
  <si>
    <t>ямочный ремонт асфальтового покрытия</t>
  </si>
  <si>
    <t>Составление сметной документации на ямочный ремонт асфальтового покрытия</t>
  </si>
  <si>
    <t>с 09.09.2014 по 01.10.2014</t>
  </si>
  <si>
    <t>22/2014</t>
  </si>
  <si>
    <t>с08.10.2014 по 15.10.2014</t>
  </si>
  <si>
    <t>ООО "КадастрГеоТехПроект"</t>
  </si>
  <si>
    <t>изготовление карт по уточнению границ населенных пунктов</t>
  </si>
  <si>
    <t>ИП Хачатрян Овик Санасарович</t>
  </si>
  <si>
    <t>01.09.2014 по 15.10.2014</t>
  </si>
  <si>
    <t>Тех надзор за строительством газового оборудования котельной</t>
  </si>
  <si>
    <t xml:space="preserve">Филиал ОАО "Газпром газораспределение Уфа" </t>
  </si>
  <si>
    <t>11-7754/9942</t>
  </si>
  <si>
    <t>с 23.09.2014 по 17.10.2014</t>
  </si>
  <si>
    <t>с 15.10.214 по 22.10.2014</t>
  </si>
  <si>
    <t>с</t>
  </si>
  <si>
    <t>по</t>
  </si>
  <si>
    <t>аккумулятор</t>
  </si>
  <si>
    <t>24/2014</t>
  </si>
  <si>
    <t>Проверка достоверности определения сметной стоимости "Расширение системы газоснабжения"</t>
  </si>
  <si>
    <t>Д439/14</t>
  </si>
  <si>
    <t>Минфин РБ (ГАУ Управление госэкспертизы РБ л/с 30123150010)</t>
  </si>
  <si>
    <t>Проверка достоверности определения сметной стоимости объекта"Проектирование инженерных сетей водоснабжения"</t>
  </si>
  <si>
    <t>23/2014</t>
  </si>
  <si>
    <t>Д438/14</t>
  </si>
  <si>
    <t>Право пользования прогамного обеспечения "Похозяйственный учет", сопровожд, обновление и оказание информационных услуг</t>
  </si>
  <si>
    <t>ООО "Статистика. Информация. Сервис."</t>
  </si>
  <si>
    <t>ОАО "Башкиравтодор"</t>
  </si>
  <si>
    <t>услуги автогрейдера</t>
  </si>
  <si>
    <t>алфавитная, учетная карточки</t>
  </si>
  <si>
    <t>899т</t>
  </si>
  <si>
    <t>Реле, провод, пускатель, крюк, зажим, щит</t>
  </si>
  <si>
    <t>ООО "Башэлектромонтаж"</t>
  </si>
  <si>
    <t>монтаж уличного освещения</t>
  </si>
  <si>
    <t>за декабрь 2014год</t>
  </si>
  <si>
    <t>Исполнено за декабрь 2014года</t>
  </si>
  <si>
    <t>Э-439/14</t>
  </si>
  <si>
    <t>обновление, обслуживание и административное сопровождение официального сайта</t>
  </si>
  <si>
    <t>Индивидуальный предприниматель Матреночкин Борис Викторович</t>
  </si>
  <si>
    <t>страховая премия по ОСАГО</t>
  </si>
  <si>
    <t>40207610-0244001961-041214</t>
  </si>
  <si>
    <t>EL2000045359</t>
  </si>
  <si>
    <t>техническое диагностирование ТС</t>
  </si>
  <si>
    <t>ИП Давлетбердин Флорид Минитдинович</t>
  </si>
  <si>
    <t>инженерно-геодезические работы по выносу проекта в натуру</t>
  </si>
  <si>
    <t xml:space="preserve"> ГУП "Баштопсбыт"</t>
  </si>
  <si>
    <t xml:space="preserve">возмещение разницы в цене твердого топлива </t>
  </si>
  <si>
    <t>устранение порыва системы водоснабжения</t>
  </si>
  <si>
    <t>ООО "Туймазыводоканал"</t>
  </si>
  <si>
    <t>299/12</t>
  </si>
  <si>
    <t>294/12</t>
  </si>
  <si>
    <t>38/14</t>
  </si>
  <si>
    <t>с 15.12.2014 по 15.12.2014</t>
  </si>
  <si>
    <t>136-П-СВ</t>
  </si>
  <si>
    <t xml:space="preserve">разработка схемы водоснабжения СП Ильчимбетовский сельсовет </t>
  </si>
  <si>
    <t>Общество с ограниченной ответственностью "ТандемПроект"</t>
  </si>
  <si>
    <t>содержание дорог в зимний период</t>
  </si>
  <si>
    <t>02.10.2014 по 30.12.2014</t>
  </si>
  <si>
    <t>Услуги снегоочистительной техники</t>
  </si>
  <si>
    <t>Сельскохозяйственный производственный кооператив "Япрык"</t>
  </si>
  <si>
    <t>ТГРЛ/ТТ/ОЭ/125/14/ТУ</t>
  </si>
  <si>
    <t>Общество с ограниченной ответсвенностью "Таргин Логистика"</t>
  </si>
  <si>
    <t>Автоуслуги(чистка дорог от снега)</t>
  </si>
  <si>
    <t>лпмпы, светильники для уличного освещения</t>
  </si>
  <si>
    <t>с 16.09.2014 по 23.09.2014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</si>
</sst>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-FC19]d\ mmmm\ yyyy\ &quot;г.&quot;"/>
    <numFmt numFmtId="185" formatCode="#,##0.00_р_."/>
    <numFmt numFmtId="186" formatCode="mmm/yyyy"/>
  </numFmts>
  <fonts count="29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0"/>
      <name val="Cambria"/>
      <family val="1"/>
    </font>
    <font>
      <b/>
      <sz val="10"/>
      <name val="Cambria"/>
      <family val="1"/>
    </font>
    <font>
      <sz val="9"/>
      <name val="Times New Roman"/>
      <family val="1"/>
    </font>
    <font>
      <sz val="8"/>
      <name val="Cambria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sz val="10"/>
      <color indexed="9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right" vertical="top" wrapText="1"/>
    </xf>
    <xf numFmtId="185" fontId="0" fillId="0" borderId="0" xfId="0" applyNumberFormat="1" applyAlignment="1">
      <alignment/>
    </xf>
    <xf numFmtId="185" fontId="4" fillId="0" borderId="10" xfId="0" applyNumberFormat="1" applyFont="1" applyBorder="1" applyAlignment="1">
      <alignment horizontal="center" vertical="top" wrapText="1"/>
    </xf>
    <xf numFmtId="185" fontId="4" fillId="0" borderId="10" xfId="0" applyNumberFormat="1" applyFont="1" applyBorder="1" applyAlignment="1">
      <alignment horizontal="center"/>
    </xf>
    <xf numFmtId="185" fontId="4" fillId="0" borderId="0" xfId="0" applyNumberFormat="1" applyFont="1" applyBorder="1" applyAlignment="1">
      <alignment horizontal="center"/>
    </xf>
    <xf numFmtId="185" fontId="4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horizontal="center"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14" fontId="4" fillId="24" borderId="10" xfId="0" applyNumberFormat="1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" fillId="24" borderId="11" xfId="0" applyFont="1" applyFill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4" fontId="4" fillId="0" borderId="16" xfId="0" applyNumberFormat="1" applyFont="1" applyBorder="1" applyAlignment="1">
      <alignment horizontal="center" vertical="top" wrapText="1"/>
    </xf>
    <xf numFmtId="14" fontId="4" fillId="0" borderId="17" xfId="0" applyNumberFormat="1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185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Border="1" applyAlignment="1">
      <alignment vertical="top" wrapText="1"/>
    </xf>
    <xf numFmtId="0" fontId="5" fillId="24" borderId="18" xfId="0" applyFont="1" applyFill="1" applyBorder="1" applyAlignment="1">
      <alignment horizontal="center" vertical="top" wrapText="1"/>
    </xf>
    <xf numFmtId="14" fontId="4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85" fontId="4" fillId="0" borderId="11" xfId="0" applyNumberFormat="1" applyFont="1" applyBorder="1" applyAlignment="1">
      <alignment horizontal="center" vertical="top" wrapText="1"/>
    </xf>
    <xf numFmtId="4" fontId="26" fillId="0" borderId="13" xfId="0" applyNumberFormat="1" applyFont="1" applyBorder="1" applyAlignment="1">
      <alignment/>
    </xf>
    <xf numFmtId="4" fontId="26" fillId="0" borderId="15" xfId="0" applyNumberFormat="1" applyFont="1" applyBorder="1" applyAlignment="1">
      <alignment/>
    </xf>
    <xf numFmtId="14" fontId="4" fillId="0" borderId="21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185" fontId="4" fillId="0" borderId="13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wrapText="1"/>
    </xf>
    <xf numFmtId="4" fontId="27" fillId="24" borderId="0" xfId="0" applyNumberFormat="1" applyFont="1" applyFill="1" applyAlignment="1">
      <alignment/>
    </xf>
    <xf numFmtId="0" fontId="27" fillId="24" borderId="0" xfId="0" applyFont="1" applyFill="1" applyAlignment="1">
      <alignment/>
    </xf>
    <xf numFmtId="4" fontId="28" fillId="24" borderId="10" xfId="0" applyNumberFormat="1" applyFont="1" applyFill="1" applyBorder="1" applyAlignment="1">
      <alignment horizontal="center" vertical="top" wrapText="1"/>
    </xf>
    <xf numFmtId="4" fontId="28" fillId="24" borderId="0" xfId="0" applyNumberFormat="1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11" xfId="0" applyNumberFormat="1" applyFont="1" applyBorder="1" applyAlignment="1">
      <alignment horizontal="center" vertical="top" wrapText="1"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00"/>
  <sheetViews>
    <sheetView tabSelected="1" zoomScale="86" zoomScaleNormal="86" zoomScalePageLayoutView="0" workbookViewId="0" topLeftCell="C69">
      <selection activeCell="C81" sqref="C81"/>
    </sheetView>
  </sheetViews>
  <sheetFormatPr defaultColWidth="9.00390625" defaultRowHeight="12.75"/>
  <cols>
    <col min="1" max="1" width="5.25390625" style="0" customWidth="1"/>
    <col min="2" max="2" width="12.375" style="0" customWidth="1"/>
    <col min="3" max="3" width="27.00390625" style="0" customWidth="1"/>
    <col min="4" max="4" width="21.625" style="17" customWidth="1"/>
    <col min="5" max="5" width="22.75390625" style="44" customWidth="1"/>
    <col min="6" max="6" width="13.125" style="11" customWidth="1"/>
    <col min="7" max="7" width="12.00390625" style="20" customWidth="1"/>
    <col min="8" max="8" width="2.75390625" style="20" customWidth="1"/>
    <col min="9" max="9" width="11.25390625" style="0" customWidth="1"/>
    <col min="10" max="10" width="3.125" style="0" customWidth="1"/>
    <col min="11" max="11" width="11.375" style="0" customWidth="1"/>
    <col min="12" max="12" width="11.875" style="25" customWidth="1"/>
    <col min="13" max="13" width="11.125" style="64" customWidth="1"/>
    <col min="14" max="15" width="9.125" style="64" customWidth="1"/>
    <col min="16" max="20" width="9.125" style="65" customWidth="1"/>
  </cols>
  <sheetData>
    <row r="2" ht="15.75">
      <c r="A2" s="1" t="s">
        <v>22</v>
      </c>
    </row>
    <row r="3" spans="1:5" ht="15.75">
      <c r="A3" s="1"/>
      <c r="E3" s="44" t="s">
        <v>203</v>
      </c>
    </row>
    <row r="4" ht="15.75">
      <c r="A4" s="1" t="s">
        <v>15</v>
      </c>
    </row>
    <row r="5" spans="1:3" ht="15.75">
      <c r="A5" s="3" t="s">
        <v>7</v>
      </c>
      <c r="B5" s="4"/>
      <c r="C5" s="4"/>
    </row>
    <row r="6" ht="15.75">
      <c r="A6" s="2"/>
    </row>
    <row r="7" spans="1:12" ht="47.25" customHeight="1">
      <c r="A7" s="47" t="s">
        <v>3</v>
      </c>
      <c r="B7" s="48" t="s">
        <v>13</v>
      </c>
      <c r="C7" s="49" t="s">
        <v>2</v>
      </c>
      <c r="D7" s="49" t="s">
        <v>1</v>
      </c>
      <c r="E7" s="49" t="s">
        <v>6</v>
      </c>
      <c r="F7" s="50" t="s">
        <v>8</v>
      </c>
      <c r="G7" s="51" t="s">
        <v>204</v>
      </c>
      <c r="H7" s="78" t="s">
        <v>4</v>
      </c>
      <c r="I7" s="79"/>
      <c r="J7" s="79"/>
      <c r="K7" s="80"/>
      <c r="L7" s="52" t="s">
        <v>14</v>
      </c>
    </row>
    <row r="8" spans="1:16" ht="30" customHeight="1">
      <c r="A8" s="5">
        <v>1</v>
      </c>
      <c r="B8" s="7">
        <v>41640</v>
      </c>
      <c r="C8" s="5" t="s">
        <v>163</v>
      </c>
      <c r="D8" s="5" t="s">
        <v>23</v>
      </c>
      <c r="E8" s="43" t="s">
        <v>5</v>
      </c>
      <c r="F8" s="12">
        <v>99006</v>
      </c>
      <c r="G8" s="21">
        <v>82500</v>
      </c>
      <c r="H8" s="81" t="s">
        <v>43</v>
      </c>
      <c r="I8" s="81"/>
      <c r="J8" s="81"/>
      <c r="K8" s="81"/>
      <c r="L8" s="26" t="s">
        <v>42</v>
      </c>
      <c r="M8" s="66">
        <v>44000</v>
      </c>
      <c r="N8" s="64">
        <v>9500</v>
      </c>
      <c r="O8" s="64">
        <v>8200</v>
      </c>
      <c r="P8" s="65">
        <v>7000</v>
      </c>
    </row>
    <row r="9" spans="1:20" ht="27.75" customHeight="1">
      <c r="A9" s="5">
        <v>2</v>
      </c>
      <c r="B9" s="7">
        <v>41640</v>
      </c>
      <c r="C9" s="5" t="s">
        <v>11</v>
      </c>
      <c r="D9" s="5" t="s">
        <v>24</v>
      </c>
      <c r="E9" s="43" t="s">
        <v>19</v>
      </c>
      <c r="F9" s="12">
        <v>549492.89</v>
      </c>
      <c r="G9" s="21">
        <v>549492.89</v>
      </c>
      <c r="H9" s="81" t="s">
        <v>44</v>
      </c>
      <c r="I9" s="81"/>
      <c r="J9" s="81"/>
      <c r="K9" s="81"/>
      <c r="L9" s="27" t="s">
        <v>26</v>
      </c>
      <c r="M9" s="66">
        <v>276120.48</v>
      </c>
      <c r="N9" s="64">
        <v>300</v>
      </c>
      <c r="O9" s="64">
        <v>23732.13</v>
      </c>
      <c r="P9" s="65">
        <v>11863.03</v>
      </c>
      <c r="Q9" s="65">
        <v>32899.5</v>
      </c>
      <c r="R9" s="65">
        <v>3384.86</v>
      </c>
      <c r="S9" s="65">
        <v>4659.75</v>
      </c>
      <c r="T9" s="65">
        <v>67618.6</v>
      </c>
    </row>
    <row r="10" spans="1:18" ht="23.25" customHeight="1">
      <c r="A10" s="5">
        <v>3</v>
      </c>
      <c r="B10" s="7">
        <v>41640</v>
      </c>
      <c r="C10" s="5" t="s">
        <v>10</v>
      </c>
      <c r="D10" s="5" t="s">
        <v>24</v>
      </c>
      <c r="E10" s="43" t="s">
        <v>0</v>
      </c>
      <c r="F10" s="12">
        <v>19628</v>
      </c>
      <c r="G10" s="21">
        <v>18277.2</v>
      </c>
      <c r="H10" s="81" t="s">
        <v>45</v>
      </c>
      <c r="I10" s="81"/>
      <c r="J10" s="81"/>
      <c r="K10" s="81"/>
      <c r="L10" s="26" t="s">
        <v>27</v>
      </c>
      <c r="M10" s="66">
        <v>6377.33</v>
      </c>
      <c r="N10" s="64">
        <v>1386.24</v>
      </c>
      <c r="O10" s="64">
        <v>1902.43</v>
      </c>
      <c r="P10" s="65">
        <v>1671.42</v>
      </c>
      <c r="Q10" s="65">
        <v>1791</v>
      </c>
      <c r="R10" s="65">
        <v>1630.69</v>
      </c>
    </row>
    <row r="11" spans="1:17" ht="29.25" customHeight="1">
      <c r="A11" s="5">
        <v>4</v>
      </c>
      <c r="B11" s="7">
        <v>41640</v>
      </c>
      <c r="C11" s="5" t="s">
        <v>10</v>
      </c>
      <c r="D11" s="5" t="s">
        <v>24</v>
      </c>
      <c r="E11" s="43" t="s">
        <v>28</v>
      </c>
      <c r="F11" s="12">
        <v>6372</v>
      </c>
      <c r="G11" s="21">
        <v>6586.69</v>
      </c>
      <c r="H11" s="81" t="s">
        <v>45</v>
      </c>
      <c r="I11" s="81"/>
      <c r="J11" s="81"/>
      <c r="K11" s="81"/>
      <c r="L11" s="26">
        <v>2124138</v>
      </c>
      <c r="M11" s="66">
        <v>2655</v>
      </c>
      <c r="N11" s="64">
        <v>531</v>
      </c>
      <c r="O11" s="64">
        <v>531</v>
      </c>
      <c r="P11" s="65">
        <v>556.89</v>
      </c>
      <c r="Q11" s="65">
        <v>578.2</v>
      </c>
    </row>
    <row r="12" spans="1:14" ht="28.5" customHeight="1">
      <c r="A12" s="5">
        <v>5</v>
      </c>
      <c r="B12" s="7">
        <v>41640</v>
      </c>
      <c r="C12" s="5" t="s">
        <v>29</v>
      </c>
      <c r="D12" s="5" t="s">
        <v>24</v>
      </c>
      <c r="E12" s="43" t="s">
        <v>16</v>
      </c>
      <c r="F12" s="12">
        <v>53000</v>
      </c>
      <c r="G12" s="21">
        <v>25679.68</v>
      </c>
      <c r="H12" s="81" t="s">
        <v>46</v>
      </c>
      <c r="I12" s="81"/>
      <c r="J12" s="81"/>
      <c r="K12" s="81"/>
      <c r="L12" s="27" t="s">
        <v>17</v>
      </c>
      <c r="M12" s="66">
        <v>19564.33</v>
      </c>
      <c r="N12" s="64">
        <v>2281.57</v>
      </c>
    </row>
    <row r="13" spans="1:14" ht="31.5" customHeight="1">
      <c r="A13" s="5">
        <v>6</v>
      </c>
      <c r="B13" s="7">
        <v>41640</v>
      </c>
      <c r="C13" s="5" t="s">
        <v>39</v>
      </c>
      <c r="D13" s="5" t="s">
        <v>23</v>
      </c>
      <c r="E13" s="43" t="s">
        <v>40</v>
      </c>
      <c r="F13" s="12">
        <v>4595.88</v>
      </c>
      <c r="G13" s="21">
        <v>4595.88</v>
      </c>
      <c r="H13" s="81" t="s">
        <v>47</v>
      </c>
      <c r="I13" s="81"/>
      <c r="J13" s="81"/>
      <c r="K13" s="81"/>
      <c r="L13" s="27" t="s">
        <v>41</v>
      </c>
      <c r="M13" s="66">
        <v>1619.07</v>
      </c>
      <c r="N13" s="64">
        <v>1640.12</v>
      </c>
    </row>
    <row r="14" spans="1:15" ht="28.5" customHeight="1">
      <c r="A14" s="5">
        <v>7</v>
      </c>
      <c r="B14" s="7">
        <v>41640</v>
      </c>
      <c r="C14" s="5" t="s">
        <v>30</v>
      </c>
      <c r="D14" s="5" t="s">
        <v>23</v>
      </c>
      <c r="E14" s="43" t="s">
        <v>18</v>
      </c>
      <c r="F14" s="12">
        <v>14310.24</v>
      </c>
      <c r="G14" s="21">
        <v>14310.24</v>
      </c>
      <c r="H14" s="72" t="s">
        <v>45</v>
      </c>
      <c r="I14" s="72"/>
      <c r="J14" s="72"/>
      <c r="K14" s="72"/>
      <c r="L14" s="26" t="s">
        <v>48</v>
      </c>
      <c r="M14" s="66">
        <v>5962.6</v>
      </c>
      <c r="N14" s="64">
        <v>2385.04</v>
      </c>
      <c r="O14" s="64">
        <v>2385.04</v>
      </c>
    </row>
    <row r="15" spans="1:16" ht="31.5" customHeight="1">
      <c r="A15" s="5">
        <v>8</v>
      </c>
      <c r="B15" s="7">
        <v>41640</v>
      </c>
      <c r="C15" s="5" t="s">
        <v>32</v>
      </c>
      <c r="D15" s="5" t="s">
        <v>23</v>
      </c>
      <c r="E15" s="43" t="s">
        <v>33</v>
      </c>
      <c r="F15" s="12">
        <v>5760</v>
      </c>
      <c r="G15" s="21">
        <v>5280</v>
      </c>
      <c r="H15" s="72" t="s">
        <v>45</v>
      </c>
      <c r="I15" s="72"/>
      <c r="J15" s="72"/>
      <c r="K15" s="72"/>
      <c r="L15" s="26" t="s">
        <v>49</v>
      </c>
      <c r="M15" s="66">
        <v>2400</v>
      </c>
      <c r="N15" s="64">
        <v>960</v>
      </c>
      <c r="O15" s="64">
        <v>960</v>
      </c>
      <c r="P15" s="65">
        <v>480</v>
      </c>
    </row>
    <row r="16" spans="1:16" ht="30.75" customHeight="1">
      <c r="A16" s="5">
        <v>9</v>
      </c>
      <c r="B16" s="7">
        <v>41640</v>
      </c>
      <c r="C16" s="5" t="s">
        <v>32</v>
      </c>
      <c r="D16" s="5" t="s">
        <v>23</v>
      </c>
      <c r="E16" s="43" t="s">
        <v>31</v>
      </c>
      <c r="F16" s="12">
        <v>2607.32</v>
      </c>
      <c r="G16" s="21">
        <v>2158.07</v>
      </c>
      <c r="H16" s="72" t="s">
        <v>45</v>
      </c>
      <c r="I16" s="72"/>
      <c r="J16" s="72"/>
      <c r="K16" s="72"/>
      <c r="L16" s="26" t="s">
        <v>50</v>
      </c>
      <c r="M16" s="66">
        <v>1052.93</v>
      </c>
      <c r="N16" s="64">
        <v>210.58</v>
      </c>
      <c r="O16" s="64">
        <v>447.28</v>
      </c>
      <c r="P16" s="65">
        <v>447.28</v>
      </c>
    </row>
    <row r="17" spans="1:16" ht="31.5" customHeight="1">
      <c r="A17" s="5">
        <v>10</v>
      </c>
      <c r="B17" s="7">
        <v>41640</v>
      </c>
      <c r="C17" s="5" t="s">
        <v>37</v>
      </c>
      <c r="D17" s="5" t="s">
        <v>23</v>
      </c>
      <c r="E17" s="43" t="s">
        <v>53</v>
      </c>
      <c r="F17" s="12">
        <v>11200</v>
      </c>
      <c r="G17" s="21">
        <v>11200</v>
      </c>
      <c r="H17" s="72" t="s">
        <v>45</v>
      </c>
      <c r="I17" s="72"/>
      <c r="J17" s="72"/>
      <c r="K17" s="72"/>
      <c r="L17" s="26" t="s">
        <v>25</v>
      </c>
      <c r="M17" s="66">
        <v>2500</v>
      </c>
      <c r="N17" s="64">
        <v>1400</v>
      </c>
      <c r="O17" s="64">
        <v>3100</v>
      </c>
      <c r="P17" s="65">
        <v>2150</v>
      </c>
    </row>
    <row r="18" spans="1:16" ht="33" customHeight="1">
      <c r="A18" s="5">
        <v>11</v>
      </c>
      <c r="B18" s="7">
        <v>41640</v>
      </c>
      <c r="C18" s="5" t="s">
        <v>51</v>
      </c>
      <c r="D18" s="5" t="s">
        <v>23</v>
      </c>
      <c r="E18" s="43" t="s">
        <v>52</v>
      </c>
      <c r="F18" s="12">
        <v>30000</v>
      </c>
      <c r="G18" s="21">
        <v>30000</v>
      </c>
      <c r="H18" s="72" t="s">
        <v>45</v>
      </c>
      <c r="I18" s="72"/>
      <c r="J18" s="72"/>
      <c r="K18" s="72"/>
      <c r="L18" s="27" t="s">
        <v>54</v>
      </c>
      <c r="M18" s="66">
        <v>12500</v>
      </c>
      <c r="N18" s="64">
        <v>2500</v>
      </c>
      <c r="O18" s="64">
        <v>2500</v>
      </c>
      <c r="P18" s="65">
        <v>5000</v>
      </c>
    </row>
    <row r="19" spans="1:13" ht="30" customHeight="1">
      <c r="A19" s="5">
        <v>12</v>
      </c>
      <c r="B19" s="7">
        <v>41661</v>
      </c>
      <c r="C19" s="5" t="s">
        <v>34</v>
      </c>
      <c r="D19" s="5" t="s">
        <v>23</v>
      </c>
      <c r="E19" s="43" t="s">
        <v>35</v>
      </c>
      <c r="F19" s="12">
        <v>2500</v>
      </c>
      <c r="G19" s="21">
        <f aca="true" t="shared" si="0" ref="G19:G44">M19+(N19+O19+P19)</f>
        <v>2500</v>
      </c>
      <c r="H19" s="72" t="s">
        <v>55</v>
      </c>
      <c r="I19" s="72"/>
      <c r="J19" s="72"/>
      <c r="K19" s="72"/>
      <c r="L19" s="26" t="s">
        <v>56</v>
      </c>
      <c r="M19" s="66">
        <v>2500</v>
      </c>
    </row>
    <row r="20" spans="1:13" ht="30" customHeight="1">
      <c r="A20" s="5">
        <v>13</v>
      </c>
      <c r="B20" s="7">
        <v>41673</v>
      </c>
      <c r="C20" s="5" t="s">
        <v>57</v>
      </c>
      <c r="D20" s="5" t="s">
        <v>23</v>
      </c>
      <c r="E20" s="43" t="s">
        <v>58</v>
      </c>
      <c r="F20" s="12">
        <v>16000</v>
      </c>
      <c r="G20" s="21">
        <f t="shared" si="0"/>
        <v>16000</v>
      </c>
      <c r="H20" s="72" t="s">
        <v>60</v>
      </c>
      <c r="I20" s="72"/>
      <c r="J20" s="72"/>
      <c r="K20" s="72"/>
      <c r="L20" s="28" t="s">
        <v>59</v>
      </c>
      <c r="M20" s="66">
        <v>16000</v>
      </c>
    </row>
    <row r="21" spans="1:13" ht="25.5">
      <c r="A21" s="5">
        <v>14</v>
      </c>
      <c r="B21" s="7">
        <v>41690</v>
      </c>
      <c r="C21" s="5" t="s">
        <v>37</v>
      </c>
      <c r="D21" s="5" t="s">
        <v>23</v>
      </c>
      <c r="E21" s="43" t="s">
        <v>38</v>
      </c>
      <c r="F21" s="12">
        <v>1673</v>
      </c>
      <c r="G21" s="21">
        <f t="shared" si="0"/>
        <v>1673</v>
      </c>
      <c r="H21" s="72" t="s">
        <v>61</v>
      </c>
      <c r="I21" s="72"/>
      <c r="J21" s="72"/>
      <c r="K21" s="72"/>
      <c r="L21" s="26" t="s">
        <v>25</v>
      </c>
      <c r="M21" s="66">
        <v>1673</v>
      </c>
    </row>
    <row r="22" spans="1:13" ht="41.25" customHeight="1">
      <c r="A22" s="5">
        <v>15</v>
      </c>
      <c r="B22" s="7">
        <v>41696</v>
      </c>
      <c r="C22" s="5" t="s">
        <v>62</v>
      </c>
      <c r="D22" s="5" t="s">
        <v>23</v>
      </c>
      <c r="E22" s="43" t="s">
        <v>63</v>
      </c>
      <c r="F22" s="12">
        <v>8500</v>
      </c>
      <c r="G22" s="21">
        <f t="shared" si="0"/>
        <v>8500</v>
      </c>
      <c r="H22" s="72" t="s">
        <v>64</v>
      </c>
      <c r="I22" s="72"/>
      <c r="J22" s="72"/>
      <c r="K22" s="72"/>
      <c r="L22" s="26" t="s">
        <v>65</v>
      </c>
      <c r="M22" s="66">
        <v>8500</v>
      </c>
    </row>
    <row r="23" spans="1:13" ht="39" customHeight="1">
      <c r="A23" s="5">
        <v>16</v>
      </c>
      <c r="B23" s="7">
        <v>41697</v>
      </c>
      <c r="C23" s="5" t="s">
        <v>66</v>
      </c>
      <c r="D23" s="5" t="s">
        <v>23</v>
      </c>
      <c r="E23" s="43" t="s">
        <v>154</v>
      </c>
      <c r="F23" s="12">
        <v>30000</v>
      </c>
      <c r="G23" s="21">
        <f t="shared" si="0"/>
        <v>16688.09</v>
      </c>
      <c r="H23" s="72" t="s">
        <v>68</v>
      </c>
      <c r="I23" s="72"/>
      <c r="J23" s="72"/>
      <c r="K23" s="72"/>
      <c r="L23" s="26" t="s">
        <v>25</v>
      </c>
      <c r="M23" s="66">
        <v>16688.09</v>
      </c>
    </row>
    <row r="24" spans="1:13" ht="39.75" customHeight="1">
      <c r="A24" s="5">
        <v>17</v>
      </c>
      <c r="B24" s="7">
        <v>41703</v>
      </c>
      <c r="C24" s="5" t="s">
        <v>12</v>
      </c>
      <c r="D24" s="5" t="s">
        <v>23</v>
      </c>
      <c r="E24" s="43" t="s">
        <v>9</v>
      </c>
      <c r="F24" s="12">
        <v>11200</v>
      </c>
      <c r="G24" s="21">
        <f t="shared" si="0"/>
        <v>11200</v>
      </c>
      <c r="H24" s="72" t="s">
        <v>69</v>
      </c>
      <c r="I24" s="72"/>
      <c r="J24" s="72"/>
      <c r="K24" s="72"/>
      <c r="L24" s="26" t="s">
        <v>70</v>
      </c>
      <c r="M24" s="66">
        <v>11200</v>
      </c>
    </row>
    <row r="25" spans="1:13" ht="41.25" customHeight="1">
      <c r="A25" s="5">
        <v>18</v>
      </c>
      <c r="B25" s="7">
        <v>41716</v>
      </c>
      <c r="C25" s="5" t="s">
        <v>71</v>
      </c>
      <c r="D25" s="5" t="s">
        <v>23</v>
      </c>
      <c r="E25" s="43" t="s">
        <v>72</v>
      </c>
      <c r="F25" s="12">
        <v>2000</v>
      </c>
      <c r="G25" s="21">
        <f t="shared" si="0"/>
        <v>2000</v>
      </c>
      <c r="H25" s="72" t="s">
        <v>73</v>
      </c>
      <c r="I25" s="72"/>
      <c r="J25" s="72"/>
      <c r="K25" s="72"/>
      <c r="L25" s="26" t="s">
        <v>74</v>
      </c>
      <c r="M25" s="66">
        <v>2000</v>
      </c>
    </row>
    <row r="26" spans="1:13" ht="37.5" customHeight="1">
      <c r="A26" s="5">
        <v>19</v>
      </c>
      <c r="B26" s="7">
        <v>41717</v>
      </c>
      <c r="C26" s="5" t="s">
        <v>37</v>
      </c>
      <c r="D26" s="5" t="s">
        <v>23</v>
      </c>
      <c r="E26" s="43" t="s">
        <v>38</v>
      </c>
      <c r="F26" s="12">
        <v>1380</v>
      </c>
      <c r="G26" s="21">
        <f t="shared" si="0"/>
        <v>1380</v>
      </c>
      <c r="H26" s="72" t="s">
        <v>75</v>
      </c>
      <c r="I26" s="72"/>
      <c r="J26" s="72"/>
      <c r="K26" s="72"/>
      <c r="L26" s="26" t="s">
        <v>25</v>
      </c>
      <c r="M26" s="66">
        <v>1380</v>
      </c>
    </row>
    <row r="27" spans="1:13" ht="38.25" customHeight="1">
      <c r="A27" s="5">
        <v>20</v>
      </c>
      <c r="B27" s="7">
        <v>41723</v>
      </c>
      <c r="C27" s="5" t="s">
        <v>76</v>
      </c>
      <c r="D27" s="5" t="s">
        <v>23</v>
      </c>
      <c r="E27" s="43" t="s">
        <v>77</v>
      </c>
      <c r="F27" s="12">
        <v>3800</v>
      </c>
      <c r="G27" s="21">
        <f t="shared" si="0"/>
        <v>3800</v>
      </c>
      <c r="H27" s="72" t="s">
        <v>78</v>
      </c>
      <c r="I27" s="72"/>
      <c r="J27" s="72"/>
      <c r="K27" s="72"/>
      <c r="L27" s="26">
        <v>161</v>
      </c>
      <c r="M27" s="66">
        <v>3800</v>
      </c>
    </row>
    <row r="28" spans="1:13" ht="25.5">
      <c r="A28" s="5">
        <v>21</v>
      </c>
      <c r="B28" s="7">
        <v>41723</v>
      </c>
      <c r="C28" s="5" t="s">
        <v>79</v>
      </c>
      <c r="D28" s="5" t="s">
        <v>23</v>
      </c>
      <c r="E28" s="43" t="s">
        <v>80</v>
      </c>
      <c r="F28" s="12">
        <v>3350</v>
      </c>
      <c r="G28" s="21">
        <f t="shared" si="0"/>
        <v>3350</v>
      </c>
      <c r="H28" s="72" t="s">
        <v>78</v>
      </c>
      <c r="I28" s="72"/>
      <c r="J28" s="72"/>
      <c r="K28" s="72"/>
      <c r="L28" s="26">
        <v>4290</v>
      </c>
      <c r="M28" s="66">
        <v>3350</v>
      </c>
    </row>
    <row r="29" spans="1:13" ht="48.75" customHeight="1">
      <c r="A29" s="5">
        <v>22</v>
      </c>
      <c r="B29" s="7">
        <v>41723</v>
      </c>
      <c r="C29" s="5" t="s">
        <v>81</v>
      </c>
      <c r="D29" s="5" t="s">
        <v>23</v>
      </c>
      <c r="E29" s="43" t="s">
        <v>82</v>
      </c>
      <c r="F29" s="12">
        <v>82605</v>
      </c>
      <c r="G29" s="21">
        <f t="shared" si="0"/>
        <v>82605</v>
      </c>
      <c r="H29" s="72" t="s">
        <v>83</v>
      </c>
      <c r="I29" s="72"/>
      <c r="J29" s="72"/>
      <c r="K29" s="72"/>
      <c r="L29" s="26" t="s">
        <v>84</v>
      </c>
      <c r="M29" s="66">
        <v>82605</v>
      </c>
    </row>
    <row r="30" spans="1:13" ht="51.75" customHeight="1">
      <c r="A30" s="5">
        <v>23</v>
      </c>
      <c r="B30" s="7">
        <v>41730</v>
      </c>
      <c r="C30" s="5" t="s">
        <v>87</v>
      </c>
      <c r="D30" s="5" t="s">
        <v>23</v>
      </c>
      <c r="E30" s="43" t="s">
        <v>88</v>
      </c>
      <c r="F30" s="12">
        <v>10107</v>
      </c>
      <c r="G30" s="21">
        <f t="shared" si="0"/>
        <v>10107</v>
      </c>
      <c r="H30" s="72" t="s">
        <v>89</v>
      </c>
      <c r="I30" s="72"/>
      <c r="J30" s="72"/>
      <c r="K30" s="72"/>
      <c r="L30" s="26">
        <v>9</v>
      </c>
      <c r="M30" s="66">
        <v>10107</v>
      </c>
    </row>
    <row r="31" spans="1:13" ht="33" customHeight="1">
      <c r="A31" s="5">
        <v>24</v>
      </c>
      <c r="B31" s="7">
        <v>41736</v>
      </c>
      <c r="C31" s="5" t="s">
        <v>90</v>
      </c>
      <c r="D31" s="5" t="s">
        <v>23</v>
      </c>
      <c r="E31" s="43" t="s">
        <v>91</v>
      </c>
      <c r="F31" s="12">
        <v>980</v>
      </c>
      <c r="G31" s="21">
        <f t="shared" si="0"/>
        <v>980</v>
      </c>
      <c r="H31" s="72" t="s">
        <v>92</v>
      </c>
      <c r="I31" s="72"/>
      <c r="J31" s="72"/>
      <c r="K31" s="72"/>
      <c r="L31" s="26">
        <v>36</v>
      </c>
      <c r="M31" s="66">
        <v>980</v>
      </c>
    </row>
    <row r="32" spans="1:20" s="24" customFormat="1" ht="30.75" customHeight="1">
      <c r="A32" s="5">
        <v>25</v>
      </c>
      <c r="B32" s="7">
        <v>41739</v>
      </c>
      <c r="C32" s="5" t="s">
        <v>51</v>
      </c>
      <c r="D32" s="5" t="s">
        <v>23</v>
      </c>
      <c r="E32" s="43" t="s">
        <v>94</v>
      </c>
      <c r="F32" s="12">
        <v>4800</v>
      </c>
      <c r="G32" s="21">
        <f t="shared" si="0"/>
        <v>4800</v>
      </c>
      <c r="H32" s="72" t="s">
        <v>95</v>
      </c>
      <c r="I32" s="72"/>
      <c r="J32" s="72"/>
      <c r="K32" s="72"/>
      <c r="L32" s="27" t="s">
        <v>93</v>
      </c>
      <c r="M32" s="66">
        <v>4800</v>
      </c>
      <c r="N32" s="64"/>
      <c r="O32" s="64"/>
      <c r="P32" s="65"/>
      <c r="Q32" s="65"/>
      <c r="R32" s="65"/>
      <c r="S32" s="65"/>
      <c r="T32" s="65"/>
    </row>
    <row r="33" spans="1:20" s="24" customFormat="1" ht="36.75" customHeight="1">
      <c r="A33" s="5">
        <v>26</v>
      </c>
      <c r="B33" s="7">
        <v>41745</v>
      </c>
      <c r="C33" s="5" t="s">
        <v>96</v>
      </c>
      <c r="D33" s="5" t="s">
        <v>23</v>
      </c>
      <c r="E33" s="43" t="s">
        <v>97</v>
      </c>
      <c r="F33" s="12">
        <v>80000</v>
      </c>
      <c r="G33" s="21">
        <f t="shared" si="0"/>
        <v>80000</v>
      </c>
      <c r="H33" s="72" t="s">
        <v>98</v>
      </c>
      <c r="I33" s="72"/>
      <c r="J33" s="72"/>
      <c r="K33" s="72"/>
      <c r="L33" s="26" t="s">
        <v>99</v>
      </c>
      <c r="M33" s="66">
        <v>80000</v>
      </c>
      <c r="N33" s="64"/>
      <c r="O33" s="64"/>
      <c r="P33" s="65"/>
      <c r="Q33" s="65"/>
      <c r="R33" s="65"/>
      <c r="S33" s="65"/>
      <c r="T33" s="65"/>
    </row>
    <row r="34" spans="1:20" s="24" customFormat="1" ht="33.75" customHeight="1">
      <c r="A34" s="5">
        <v>27</v>
      </c>
      <c r="B34" s="7">
        <v>41744</v>
      </c>
      <c r="C34" s="5" t="s">
        <v>100</v>
      </c>
      <c r="D34" s="5" t="s">
        <v>23</v>
      </c>
      <c r="E34" s="43" t="s">
        <v>103</v>
      </c>
      <c r="F34" s="12">
        <v>2500</v>
      </c>
      <c r="G34" s="21">
        <f t="shared" si="0"/>
        <v>2500</v>
      </c>
      <c r="H34" s="72" t="s">
        <v>102</v>
      </c>
      <c r="I34" s="72"/>
      <c r="J34" s="72"/>
      <c r="K34" s="72"/>
      <c r="L34" s="26" t="s">
        <v>101</v>
      </c>
      <c r="M34" s="66">
        <v>2500</v>
      </c>
      <c r="N34" s="64"/>
      <c r="O34" s="64"/>
      <c r="P34" s="65"/>
      <c r="Q34" s="65"/>
      <c r="R34" s="65"/>
      <c r="S34" s="65"/>
      <c r="T34" s="65"/>
    </row>
    <row r="35" spans="1:20" s="24" customFormat="1" ht="29.25" customHeight="1">
      <c r="A35" s="5">
        <v>28</v>
      </c>
      <c r="B35" s="7">
        <v>41751</v>
      </c>
      <c r="C35" s="5" t="s">
        <v>104</v>
      </c>
      <c r="D35" s="5" t="s">
        <v>23</v>
      </c>
      <c r="E35" s="43" t="s">
        <v>105</v>
      </c>
      <c r="F35" s="12">
        <v>3120</v>
      </c>
      <c r="G35" s="21">
        <f t="shared" si="0"/>
        <v>3120</v>
      </c>
      <c r="H35" s="72" t="s">
        <v>106</v>
      </c>
      <c r="I35" s="72"/>
      <c r="J35" s="72"/>
      <c r="K35" s="72"/>
      <c r="L35" s="26" t="s">
        <v>101</v>
      </c>
      <c r="M35" s="66">
        <v>3120</v>
      </c>
      <c r="N35" s="64"/>
      <c r="O35" s="64"/>
      <c r="P35" s="65"/>
      <c r="Q35" s="65"/>
      <c r="R35" s="65"/>
      <c r="S35" s="65"/>
      <c r="T35" s="65"/>
    </row>
    <row r="36" spans="1:20" s="24" customFormat="1" ht="31.5" customHeight="1">
      <c r="A36" s="5">
        <v>29</v>
      </c>
      <c r="B36" s="7">
        <v>41757</v>
      </c>
      <c r="C36" s="5" t="s">
        <v>107</v>
      </c>
      <c r="D36" s="5" t="s">
        <v>23</v>
      </c>
      <c r="E36" s="43" t="s">
        <v>108</v>
      </c>
      <c r="F36" s="12">
        <v>3645</v>
      </c>
      <c r="G36" s="21">
        <f t="shared" si="0"/>
        <v>3645</v>
      </c>
      <c r="H36" s="72" t="s">
        <v>110</v>
      </c>
      <c r="I36" s="72"/>
      <c r="J36" s="72"/>
      <c r="K36" s="72"/>
      <c r="L36" s="26" t="s">
        <v>109</v>
      </c>
      <c r="M36" s="66">
        <v>3645</v>
      </c>
      <c r="N36" s="64"/>
      <c r="O36" s="64"/>
      <c r="P36" s="65"/>
      <c r="Q36" s="65"/>
      <c r="R36" s="65"/>
      <c r="S36" s="65"/>
      <c r="T36" s="65"/>
    </row>
    <row r="37" spans="1:20" s="24" customFormat="1" ht="54.75" customHeight="1">
      <c r="A37" s="5">
        <v>30</v>
      </c>
      <c r="B37" s="7">
        <v>41766</v>
      </c>
      <c r="C37" s="5" t="s">
        <v>86</v>
      </c>
      <c r="D37" s="5" t="s">
        <v>23</v>
      </c>
      <c r="E37" s="43" t="s">
        <v>111</v>
      </c>
      <c r="F37" s="12">
        <v>6800</v>
      </c>
      <c r="G37" s="21">
        <f t="shared" si="0"/>
        <v>6800</v>
      </c>
      <c r="H37" s="72" t="s">
        <v>112</v>
      </c>
      <c r="I37" s="72"/>
      <c r="J37" s="72"/>
      <c r="K37" s="72"/>
      <c r="L37" s="26" t="s">
        <v>113</v>
      </c>
      <c r="M37" s="66">
        <v>6800</v>
      </c>
      <c r="N37" s="64"/>
      <c r="O37" s="64"/>
      <c r="P37" s="65"/>
      <c r="Q37" s="65"/>
      <c r="R37" s="65"/>
      <c r="S37" s="65"/>
      <c r="T37" s="65"/>
    </row>
    <row r="38" spans="1:20" s="24" customFormat="1" ht="39.75" customHeight="1">
      <c r="A38" s="5">
        <v>31</v>
      </c>
      <c r="B38" s="7">
        <v>41766</v>
      </c>
      <c r="C38" s="5" t="s">
        <v>114</v>
      </c>
      <c r="D38" s="5" t="s">
        <v>23</v>
      </c>
      <c r="E38" s="43" t="s">
        <v>115</v>
      </c>
      <c r="F38" s="12">
        <v>1200</v>
      </c>
      <c r="G38" s="21">
        <f t="shared" si="0"/>
        <v>1200</v>
      </c>
      <c r="H38" s="72" t="s">
        <v>116</v>
      </c>
      <c r="I38" s="72"/>
      <c r="J38" s="72"/>
      <c r="K38" s="72"/>
      <c r="L38" s="26">
        <v>2</v>
      </c>
      <c r="M38" s="66">
        <v>1200</v>
      </c>
      <c r="N38" s="64"/>
      <c r="O38" s="64"/>
      <c r="P38" s="65"/>
      <c r="Q38" s="65"/>
      <c r="R38" s="65"/>
      <c r="S38" s="65"/>
      <c r="T38" s="65"/>
    </row>
    <row r="39" spans="1:20" s="24" customFormat="1" ht="36.75" customHeight="1">
      <c r="A39" s="5">
        <v>32</v>
      </c>
      <c r="B39" s="7">
        <v>41781</v>
      </c>
      <c r="C39" s="5" t="s">
        <v>117</v>
      </c>
      <c r="D39" s="5" t="s">
        <v>23</v>
      </c>
      <c r="E39" s="43" t="s">
        <v>118</v>
      </c>
      <c r="F39" s="12">
        <v>92000</v>
      </c>
      <c r="G39" s="21">
        <f t="shared" si="0"/>
        <v>92000</v>
      </c>
      <c r="H39" s="72" t="s">
        <v>119</v>
      </c>
      <c r="I39" s="72"/>
      <c r="J39" s="72"/>
      <c r="K39" s="72"/>
      <c r="L39" s="26">
        <v>56</v>
      </c>
      <c r="M39" s="66">
        <v>92000</v>
      </c>
      <c r="N39" s="64"/>
      <c r="O39" s="64"/>
      <c r="P39" s="65"/>
      <c r="Q39" s="65"/>
      <c r="R39" s="65"/>
      <c r="S39" s="65"/>
      <c r="T39" s="65"/>
    </row>
    <row r="40" spans="1:20" s="24" customFormat="1" ht="41.25" customHeight="1">
      <c r="A40" s="5">
        <v>33</v>
      </c>
      <c r="B40" s="7">
        <v>41815</v>
      </c>
      <c r="C40" s="5" t="s">
        <v>34</v>
      </c>
      <c r="D40" s="5" t="s">
        <v>23</v>
      </c>
      <c r="E40" s="43" t="s">
        <v>120</v>
      </c>
      <c r="F40" s="12">
        <v>1900</v>
      </c>
      <c r="G40" s="21">
        <f t="shared" si="0"/>
        <v>1900</v>
      </c>
      <c r="H40" s="72" t="s">
        <v>122</v>
      </c>
      <c r="I40" s="72"/>
      <c r="J40" s="72"/>
      <c r="K40" s="72"/>
      <c r="L40" s="26" t="s">
        <v>121</v>
      </c>
      <c r="M40" s="66">
        <v>1900</v>
      </c>
      <c r="N40" s="64"/>
      <c r="O40" s="64"/>
      <c r="P40" s="65"/>
      <c r="Q40" s="65"/>
      <c r="R40" s="65"/>
      <c r="S40" s="65"/>
      <c r="T40" s="65"/>
    </row>
    <row r="41" spans="1:20" s="24" customFormat="1" ht="36.75" customHeight="1">
      <c r="A41" s="5">
        <v>34</v>
      </c>
      <c r="B41" s="7">
        <v>41846</v>
      </c>
      <c r="C41" s="5" t="s">
        <v>37</v>
      </c>
      <c r="D41" s="5" t="s">
        <v>23</v>
      </c>
      <c r="E41" s="43" t="s">
        <v>38</v>
      </c>
      <c r="F41" s="12">
        <v>2700</v>
      </c>
      <c r="G41" s="21">
        <f t="shared" si="0"/>
        <v>2700</v>
      </c>
      <c r="H41" s="72" t="s">
        <v>123</v>
      </c>
      <c r="I41" s="72"/>
      <c r="J41" s="72"/>
      <c r="K41" s="72"/>
      <c r="L41" s="26" t="s">
        <v>101</v>
      </c>
      <c r="M41" s="67">
        <v>2700</v>
      </c>
      <c r="N41" s="64"/>
      <c r="O41" s="64"/>
      <c r="P41" s="65"/>
      <c r="Q41" s="65"/>
      <c r="R41" s="65"/>
      <c r="S41" s="65"/>
      <c r="T41" s="65"/>
    </row>
    <row r="42" spans="1:20" s="24" customFormat="1" ht="28.5" customHeight="1">
      <c r="A42" s="5">
        <v>35</v>
      </c>
      <c r="B42" s="7">
        <v>41828</v>
      </c>
      <c r="C42" s="16" t="s">
        <v>124</v>
      </c>
      <c r="D42" s="5" t="s">
        <v>23</v>
      </c>
      <c r="E42" s="43" t="s">
        <v>125</v>
      </c>
      <c r="F42" s="12">
        <v>3000</v>
      </c>
      <c r="G42" s="21">
        <f t="shared" si="0"/>
        <v>3000</v>
      </c>
      <c r="H42" s="72" t="s">
        <v>126</v>
      </c>
      <c r="I42" s="72"/>
      <c r="J42" s="72"/>
      <c r="K42" s="72"/>
      <c r="L42" s="26" t="s">
        <v>101</v>
      </c>
      <c r="M42" s="67">
        <v>3000</v>
      </c>
      <c r="N42" s="64"/>
      <c r="O42" s="64"/>
      <c r="P42" s="65"/>
      <c r="Q42" s="65"/>
      <c r="R42" s="65"/>
      <c r="S42" s="65"/>
      <c r="T42" s="65"/>
    </row>
    <row r="43" spans="1:20" s="24" customFormat="1" ht="41.25" customHeight="1">
      <c r="A43" s="5">
        <v>36</v>
      </c>
      <c r="B43" s="7">
        <v>41844</v>
      </c>
      <c r="C43" s="16" t="s">
        <v>128</v>
      </c>
      <c r="D43" s="5" t="s">
        <v>23</v>
      </c>
      <c r="E43" s="43" t="s">
        <v>127</v>
      </c>
      <c r="F43" s="12">
        <v>2150</v>
      </c>
      <c r="G43" s="21">
        <f t="shared" si="0"/>
        <v>2150</v>
      </c>
      <c r="H43" s="72" t="s">
        <v>129</v>
      </c>
      <c r="I43" s="72"/>
      <c r="J43" s="72"/>
      <c r="K43" s="72"/>
      <c r="L43" s="26">
        <v>101</v>
      </c>
      <c r="M43" s="67">
        <v>2150</v>
      </c>
      <c r="N43" s="64"/>
      <c r="O43" s="64"/>
      <c r="P43" s="65"/>
      <c r="Q43" s="65"/>
      <c r="R43" s="65"/>
      <c r="S43" s="65"/>
      <c r="T43" s="65"/>
    </row>
    <row r="44" spans="1:20" s="24" customFormat="1" ht="36.75" customHeight="1">
      <c r="A44" s="5">
        <v>37</v>
      </c>
      <c r="B44" s="7">
        <v>41844</v>
      </c>
      <c r="C44" s="16" t="s">
        <v>100</v>
      </c>
      <c r="D44" s="5" t="s">
        <v>23</v>
      </c>
      <c r="E44" s="43" t="s">
        <v>103</v>
      </c>
      <c r="F44" s="12">
        <v>2500</v>
      </c>
      <c r="G44" s="21">
        <f t="shared" si="0"/>
        <v>2500</v>
      </c>
      <c r="H44" s="72" t="s">
        <v>130</v>
      </c>
      <c r="I44" s="72"/>
      <c r="J44" s="72"/>
      <c r="K44" s="72"/>
      <c r="L44" s="26" t="s">
        <v>101</v>
      </c>
      <c r="M44" s="67">
        <v>2500</v>
      </c>
      <c r="N44" s="64"/>
      <c r="O44" s="64"/>
      <c r="P44" s="65"/>
      <c r="Q44" s="65"/>
      <c r="R44" s="65"/>
      <c r="S44" s="65"/>
      <c r="T44" s="65"/>
    </row>
    <row r="45" spans="1:20" s="24" customFormat="1" ht="51" customHeight="1">
      <c r="A45" s="5">
        <v>38</v>
      </c>
      <c r="B45" s="7">
        <v>41862</v>
      </c>
      <c r="C45" s="5" t="s">
        <v>132</v>
      </c>
      <c r="D45" s="5" t="s">
        <v>23</v>
      </c>
      <c r="E45" s="43" t="s">
        <v>133</v>
      </c>
      <c r="F45" s="12">
        <v>1956.74</v>
      </c>
      <c r="G45" s="21">
        <v>1956.74</v>
      </c>
      <c r="H45" s="72" t="s">
        <v>134</v>
      </c>
      <c r="I45" s="72"/>
      <c r="J45" s="72"/>
      <c r="K45" s="72"/>
      <c r="L45" s="26" t="s">
        <v>135</v>
      </c>
      <c r="M45" s="67"/>
      <c r="N45" s="64"/>
      <c r="O45" s="64"/>
      <c r="P45" s="65"/>
      <c r="Q45" s="65"/>
      <c r="R45" s="65"/>
      <c r="S45" s="65"/>
      <c r="T45" s="65"/>
    </row>
    <row r="46" spans="1:20" s="24" customFormat="1" ht="36.75" customHeight="1">
      <c r="A46" s="5">
        <v>39</v>
      </c>
      <c r="B46" s="7">
        <v>41865</v>
      </c>
      <c r="C46" s="5" t="s">
        <v>87</v>
      </c>
      <c r="D46" s="5" t="s">
        <v>23</v>
      </c>
      <c r="E46" s="43" t="s">
        <v>136</v>
      </c>
      <c r="F46" s="12">
        <v>25856</v>
      </c>
      <c r="G46" s="21">
        <v>25856</v>
      </c>
      <c r="H46" s="72" t="s">
        <v>137</v>
      </c>
      <c r="I46" s="72"/>
      <c r="J46" s="72"/>
      <c r="K46" s="72"/>
      <c r="L46" s="26">
        <v>2</v>
      </c>
      <c r="M46" s="67"/>
      <c r="N46" s="64"/>
      <c r="O46" s="64"/>
      <c r="P46" s="65"/>
      <c r="Q46" s="65"/>
      <c r="R46" s="65"/>
      <c r="S46" s="65"/>
      <c r="T46" s="65"/>
    </row>
    <row r="47" spans="1:20" s="24" customFormat="1" ht="40.5" customHeight="1">
      <c r="A47" s="5">
        <v>40</v>
      </c>
      <c r="B47" s="7">
        <v>41865</v>
      </c>
      <c r="C47" s="5" t="s">
        <v>87</v>
      </c>
      <c r="D47" s="5" t="s">
        <v>23</v>
      </c>
      <c r="E47" s="43" t="s">
        <v>157</v>
      </c>
      <c r="F47" s="12">
        <v>22200.6</v>
      </c>
      <c r="G47" s="21">
        <v>22200.6</v>
      </c>
      <c r="H47" s="72" t="s">
        <v>138</v>
      </c>
      <c r="I47" s="72"/>
      <c r="J47" s="72"/>
      <c r="K47" s="72"/>
      <c r="L47" s="26">
        <v>15</v>
      </c>
      <c r="M47" s="67"/>
      <c r="N47" s="64"/>
      <c r="O47" s="64"/>
      <c r="P47" s="65"/>
      <c r="Q47" s="65"/>
      <c r="R47" s="65"/>
      <c r="S47" s="65"/>
      <c r="T47" s="65"/>
    </row>
    <row r="48" spans="1:20" s="24" customFormat="1" ht="36.75" customHeight="1">
      <c r="A48" s="5">
        <v>41</v>
      </c>
      <c r="B48" s="7">
        <v>41870</v>
      </c>
      <c r="C48" s="5" t="s">
        <v>139</v>
      </c>
      <c r="D48" s="5" t="s">
        <v>23</v>
      </c>
      <c r="E48" s="43" t="s">
        <v>140</v>
      </c>
      <c r="F48" s="12">
        <v>9650</v>
      </c>
      <c r="G48" s="21">
        <v>9650</v>
      </c>
      <c r="H48" s="72" t="s">
        <v>141</v>
      </c>
      <c r="I48" s="72"/>
      <c r="J48" s="72"/>
      <c r="K48" s="72"/>
      <c r="L48" s="26" t="s">
        <v>101</v>
      </c>
      <c r="M48" s="67"/>
      <c r="N48" s="64"/>
      <c r="O48" s="64"/>
      <c r="P48" s="65"/>
      <c r="Q48" s="65"/>
      <c r="R48" s="65"/>
      <c r="S48" s="65"/>
      <c r="T48" s="65"/>
    </row>
    <row r="49" spans="1:20" s="24" customFormat="1" ht="36.75" customHeight="1">
      <c r="A49" s="5">
        <v>42</v>
      </c>
      <c r="B49" s="7">
        <v>41872</v>
      </c>
      <c r="C49" s="5" t="s">
        <v>143</v>
      </c>
      <c r="D49" s="5" t="s">
        <v>23</v>
      </c>
      <c r="E49" s="43" t="s">
        <v>142</v>
      </c>
      <c r="F49" s="12">
        <v>31200</v>
      </c>
      <c r="G49" s="21">
        <v>31200</v>
      </c>
      <c r="H49" s="72" t="s">
        <v>144</v>
      </c>
      <c r="I49" s="72"/>
      <c r="J49" s="72"/>
      <c r="K49" s="72"/>
      <c r="L49" s="26" t="s">
        <v>101</v>
      </c>
      <c r="M49" s="67"/>
      <c r="N49" s="64"/>
      <c r="O49" s="64"/>
      <c r="P49" s="65"/>
      <c r="Q49" s="65"/>
      <c r="R49" s="65"/>
      <c r="S49" s="65"/>
      <c r="T49" s="65"/>
    </row>
    <row r="50" spans="1:20" s="24" customFormat="1" ht="62.25" customHeight="1">
      <c r="A50" s="5">
        <v>43</v>
      </c>
      <c r="B50" s="7">
        <v>41877</v>
      </c>
      <c r="C50" s="5" t="s">
        <v>147</v>
      </c>
      <c r="D50" s="5" t="s">
        <v>23</v>
      </c>
      <c r="E50" s="43" t="s">
        <v>145</v>
      </c>
      <c r="F50" s="12">
        <v>10623.94</v>
      </c>
      <c r="G50" s="12">
        <v>10623.94</v>
      </c>
      <c r="H50" s="72" t="s">
        <v>148</v>
      </c>
      <c r="I50" s="72"/>
      <c r="J50" s="72"/>
      <c r="K50" s="72"/>
      <c r="L50" s="26">
        <v>145</v>
      </c>
      <c r="M50" s="67"/>
      <c r="N50" s="64"/>
      <c r="O50" s="64"/>
      <c r="P50" s="65"/>
      <c r="Q50" s="65"/>
      <c r="R50" s="65"/>
      <c r="S50" s="65"/>
      <c r="T50" s="65"/>
    </row>
    <row r="51" spans="1:20" s="24" customFormat="1" ht="58.5" customHeight="1">
      <c r="A51" s="5">
        <v>44</v>
      </c>
      <c r="B51" s="7">
        <v>41877</v>
      </c>
      <c r="C51" s="5" t="s">
        <v>147</v>
      </c>
      <c r="D51" s="5" t="s">
        <v>23</v>
      </c>
      <c r="E51" s="43" t="s">
        <v>146</v>
      </c>
      <c r="F51" s="12">
        <v>10818.36</v>
      </c>
      <c r="G51" s="12">
        <v>10818.36</v>
      </c>
      <c r="H51" s="72" t="s">
        <v>148</v>
      </c>
      <c r="I51" s="72"/>
      <c r="J51" s="72"/>
      <c r="K51" s="72"/>
      <c r="L51" s="26">
        <v>146</v>
      </c>
      <c r="M51" s="67"/>
      <c r="N51" s="64"/>
      <c r="O51" s="64"/>
      <c r="P51" s="65"/>
      <c r="Q51" s="65"/>
      <c r="R51" s="65"/>
      <c r="S51" s="65"/>
      <c r="T51" s="65"/>
    </row>
    <row r="52" spans="1:20" s="24" customFormat="1" ht="25.5" customHeight="1">
      <c r="A52" s="5">
        <v>45</v>
      </c>
      <c r="B52" s="7">
        <v>41877</v>
      </c>
      <c r="C52" s="5" t="s">
        <v>114</v>
      </c>
      <c r="D52" s="5" t="s">
        <v>23</v>
      </c>
      <c r="E52" s="43" t="s">
        <v>149</v>
      </c>
      <c r="F52" s="12">
        <v>1000</v>
      </c>
      <c r="G52" s="12">
        <v>1000</v>
      </c>
      <c r="H52" s="72" t="s">
        <v>151</v>
      </c>
      <c r="I52" s="72"/>
      <c r="J52" s="72"/>
      <c r="K52" s="72"/>
      <c r="L52" s="26" t="s">
        <v>150</v>
      </c>
      <c r="M52" s="67"/>
      <c r="N52" s="64"/>
      <c r="O52" s="64"/>
      <c r="P52" s="65"/>
      <c r="Q52" s="65"/>
      <c r="R52" s="65"/>
      <c r="S52" s="65"/>
      <c r="T52" s="65"/>
    </row>
    <row r="53" spans="1:20" s="24" customFormat="1" ht="40.5" customHeight="1">
      <c r="A53" s="5">
        <v>46</v>
      </c>
      <c r="B53" s="7">
        <v>41883</v>
      </c>
      <c r="C53" s="5" t="s">
        <v>132</v>
      </c>
      <c r="D53" s="5" t="s">
        <v>23</v>
      </c>
      <c r="E53" s="43" t="s">
        <v>133</v>
      </c>
      <c r="F53" s="12">
        <v>1259.5</v>
      </c>
      <c r="G53" s="21">
        <v>1259.5</v>
      </c>
      <c r="H53" s="72" t="s">
        <v>153</v>
      </c>
      <c r="I53" s="72"/>
      <c r="J53" s="72"/>
      <c r="K53" s="72"/>
      <c r="L53" s="26" t="s">
        <v>152</v>
      </c>
      <c r="M53" s="67"/>
      <c r="N53" s="64"/>
      <c r="O53" s="64"/>
      <c r="P53" s="65"/>
      <c r="Q53" s="65"/>
      <c r="R53" s="65"/>
      <c r="S53" s="65"/>
      <c r="T53" s="65"/>
    </row>
    <row r="54" spans="1:20" s="24" customFormat="1" ht="33.75" customHeight="1">
      <c r="A54" s="5">
        <v>47</v>
      </c>
      <c r="B54" s="7">
        <v>41883</v>
      </c>
      <c r="C54" s="5" t="s">
        <v>66</v>
      </c>
      <c r="D54" s="5" t="s">
        <v>23</v>
      </c>
      <c r="E54" s="43" t="s">
        <v>67</v>
      </c>
      <c r="F54" s="12">
        <v>4631.85</v>
      </c>
      <c r="G54" s="21">
        <v>4631.85</v>
      </c>
      <c r="H54" s="72" t="s">
        <v>155</v>
      </c>
      <c r="I54" s="72"/>
      <c r="J54" s="72"/>
      <c r="K54" s="72"/>
      <c r="L54" s="26" t="s">
        <v>101</v>
      </c>
      <c r="M54" s="67"/>
      <c r="N54" s="64"/>
      <c r="O54" s="64"/>
      <c r="P54" s="65"/>
      <c r="Q54" s="65"/>
      <c r="R54" s="65"/>
      <c r="S54" s="65"/>
      <c r="T54" s="65"/>
    </row>
    <row r="55" spans="1:20" s="24" customFormat="1" ht="33.75" customHeight="1">
      <c r="A55" s="5">
        <v>48</v>
      </c>
      <c r="B55" s="7">
        <v>41887</v>
      </c>
      <c r="C55" s="5" t="s">
        <v>87</v>
      </c>
      <c r="D55" s="5" t="s">
        <v>23</v>
      </c>
      <c r="E55" s="43" t="s">
        <v>158</v>
      </c>
      <c r="F55" s="12">
        <v>51801.4</v>
      </c>
      <c r="G55" s="12">
        <v>51801.4</v>
      </c>
      <c r="H55" s="72" t="s">
        <v>156</v>
      </c>
      <c r="I55" s="72"/>
      <c r="J55" s="72"/>
      <c r="K55" s="72"/>
      <c r="L55" s="26">
        <v>15</v>
      </c>
      <c r="M55" s="67"/>
      <c r="N55" s="64"/>
      <c r="O55" s="64"/>
      <c r="P55" s="65"/>
      <c r="Q55" s="65"/>
      <c r="R55" s="65"/>
      <c r="S55" s="65"/>
      <c r="T55" s="65"/>
    </row>
    <row r="56" spans="1:20" s="24" customFormat="1" ht="37.5" customHeight="1">
      <c r="A56" s="5">
        <v>49</v>
      </c>
      <c r="B56" s="7">
        <v>41893</v>
      </c>
      <c r="C56" s="5" t="s">
        <v>160</v>
      </c>
      <c r="D56" s="5" t="s">
        <v>23</v>
      </c>
      <c r="E56" s="43" t="s">
        <v>159</v>
      </c>
      <c r="F56" s="12">
        <v>98591.03</v>
      </c>
      <c r="G56" s="12">
        <v>98591.03</v>
      </c>
      <c r="H56" s="72" t="s">
        <v>162</v>
      </c>
      <c r="I56" s="72"/>
      <c r="J56" s="72"/>
      <c r="K56" s="72"/>
      <c r="L56" s="31" t="s">
        <v>161</v>
      </c>
      <c r="M56" s="67"/>
      <c r="N56" s="64"/>
      <c r="O56" s="64"/>
      <c r="P56" s="65"/>
      <c r="Q56" s="65"/>
      <c r="R56" s="65"/>
      <c r="S56" s="65"/>
      <c r="T56" s="65"/>
    </row>
    <row r="57" spans="1:20" s="24" customFormat="1" ht="33.75" customHeight="1">
      <c r="A57" s="5">
        <v>50</v>
      </c>
      <c r="B57" s="7">
        <v>41899</v>
      </c>
      <c r="C57" s="5" t="s">
        <v>37</v>
      </c>
      <c r="D57" s="5" t="s">
        <v>23</v>
      </c>
      <c r="E57" s="43" t="s">
        <v>38</v>
      </c>
      <c r="F57" s="12">
        <v>1495</v>
      </c>
      <c r="G57" s="21">
        <v>1495</v>
      </c>
      <c r="H57" s="72" t="s">
        <v>164</v>
      </c>
      <c r="I57" s="72"/>
      <c r="J57" s="72"/>
      <c r="K57" s="72"/>
      <c r="L57" s="26" t="s">
        <v>101</v>
      </c>
      <c r="M57" s="67"/>
      <c r="N57" s="64"/>
      <c r="O57" s="64"/>
      <c r="P57" s="65"/>
      <c r="Q57" s="65"/>
      <c r="R57" s="65"/>
      <c r="S57" s="65"/>
      <c r="T57" s="65"/>
    </row>
    <row r="58" spans="1:20" s="24" customFormat="1" ht="33.75" customHeight="1">
      <c r="A58" s="5">
        <v>51</v>
      </c>
      <c r="B58" s="7">
        <v>41904</v>
      </c>
      <c r="C58" s="5" t="s">
        <v>81</v>
      </c>
      <c r="D58" s="5" t="s">
        <v>23</v>
      </c>
      <c r="E58" s="43" t="s">
        <v>165</v>
      </c>
      <c r="F58" s="12">
        <v>51095</v>
      </c>
      <c r="G58" s="12">
        <v>51095</v>
      </c>
      <c r="H58" s="73" t="s">
        <v>167</v>
      </c>
      <c r="I58" s="73"/>
      <c r="J58" s="73"/>
      <c r="K58" s="73"/>
      <c r="L58" s="32" t="s">
        <v>166</v>
      </c>
      <c r="M58" s="67"/>
      <c r="N58" s="64"/>
      <c r="O58" s="64"/>
      <c r="P58" s="65"/>
      <c r="Q58" s="65"/>
      <c r="R58" s="65"/>
      <c r="S58" s="65"/>
      <c r="T58" s="65"/>
    </row>
    <row r="59" spans="1:20" s="24" customFormat="1" ht="33.75" customHeight="1">
      <c r="A59" s="5">
        <v>52</v>
      </c>
      <c r="B59" s="7">
        <v>41905</v>
      </c>
      <c r="C59" s="5" t="s">
        <v>36</v>
      </c>
      <c r="D59" s="5" t="s">
        <v>23</v>
      </c>
      <c r="E59" s="43" t="s">
        <v>232</v>
      </c>
      <c r="F59" s="12">
        <v>24424.52</v>
      </c>
      <c r="G59" s="62">
        <v>24424.52</v>
      </c>
      <c r="H59" s="75" t="s">
        <v>233</v>
      </c>
      <c r="I59" s="76"/>
      <c r="J59" s="76"/>
      <c r="K59" s="77"/>
      <c r="L59" s="63">
        <v>29</v>
      </c>
      <c r="M59" s="67"/>
      <c r="N59" s="64"/>
      <c r="O59" s="64"/>
      <c r="P59" s="65"/>
      <c r="Q59" s="65"/>
      <c r="R59" s="65"/>
      <c r="S59" s="65"/>
      <c r="T59" s="65"/>
    </row>
    <row r="60" spans="1:20" s="24" customFormat="1" ht="37.5" customHeight="1">
      <c r="A60" s="5">
        <v>53</v>
      </c>
      <c r="B60" s="7">
        <v>41905</v>
      </c>
      <c r="C60" s="5" t="s">
        <v>168</v>
      </c>
      <c r="D60" s="5" t="s">
        <v>23</v>
      </c>
      <c r="E60" s="43" t="s">
        <v>170</v>
      </c>
      <c r="F60" s="12">
        <v>62975.22</v>
      </c>
      <c r="G60" s="12">
        <v>62975.22</v>
      </c>
      <c r="H60" s="74" t="s">
        <v>169</v>
      </c>
      <c r="I60" s="74"/>
      <c r="J60" s="74"/>
      <c r="K60" s="74"/>
      <c r="L60" s="26" t="s">
        <v>101</v>
      </c>
      <c r="M60" s="67"/>
      <c r="N60" s="64"/>
      <c r="O60" s="64"/>
      <c r="P60" s="65"/>
      <c r="Q60" s="65"/>
      <c r="R60" s="65"/>
      <c r="S60" s="65"/>
      <c r="T60" s="65"/>
    </row>
    <row r="61" spans="1:20" s="24" customFormat="1" ht="37.5" customHeight="1">
      <c r="A61" s="5">
        <v>54</v>
      </c>
      <c r="B61" s="7">
        <v>41913</v>
      </c>
      <c r="C61" s="5" t="s">
        <v>132</v>
      </c>
      <c r="D61" s="5" t="s">
        <v>23</v>
      </c>
      <c r="E61" s="43" t="s">
        <v>171</v>
      </c>
      <c r="F61" s="12">
        <v>8218.32</v>
      </c>
      <c r="G61" s="12">
        <v>8218.32</v>
      </c>
      <c r="H61" s="72" t="s">
        <v>172</v>
      </c>
      <c r="I61" s="72"/>
      <c r="J61" s="72"/>
      <c r="K61" s="72"/>
      <c r="L61" s="26" t="s">
        <v>173</v>
      </c>
      <c r="M61" s="67"/>
      <c r="N61" s="64"/>
      <c r="O61" s="64"/>
      <c r="P61" s="65"/>
      <c r="Q61" s="65"/>
      <c r="R61" s="65"/>
      <c r="S61" s="65"/>
      <c r="T61" s="65"/>
    </row>
    <row r="62" spans="1:20" s="24" customFormat="1" ht="37.5" customHeight="1">
      <c r="A62" s="5">
        <v>55</v>
      </c>
      <c r="B62" s="7">
        <v>41927</v>
      </c>
      <c r="C62" s="5" t="s">
        <v>100</v>
      </c>
      <c r="D62" s="5" t="s">
        <v>23</v>
      </c>
      <c r="E62" s="43" t="s">
        <v>103</v>
      </c>
      <c r="F62" s="12">
        <v>7130</v>
      </c>
      <c r="G62" s="21">
        <v>7130</v>
      </c>
      <c r="H62" s="72" t="s">
        <v>174</v>
      </c>
      <c r="I62" s="72"/>
      <c r="J62" s="72"/>
      <c r="K62" s="72"/>
      <c r="L62" s="26" t="s">
        <v>101</v>
      </c>
      <c r="M62" s="66"/>
      <c r="N62" s="64"/>
      <c r="O62" s="64"/>
      <c r="P62" s="65"/>
      <c r="Q62" s="65"/>
      <c r="R62" s="65"/>
      <c r="S62" s="65"/>
      <c r="T62" s="65"/>
    </row>
    <row r="63" spans="1:20" s="24" customFormat="1" ht="37.5" customHeight="1">
      <c r="A63" s="5">
        <v>56</v>
      </c>
      <c r="B63" s="7">
        <v>41927</v>
      </c>
      <c r="C63" s="5" t="s">
        <v>175</v>
      </c>
      <c r="D63" s="5" t="s">
        <v>23</v>
      </c>
      <c r="E63" s="43" t="s">
        <v>176</v>
      </c>
      <c r="F63" s="12">
        <v>74800</v>
      </c>
      <c r="G63" s="12">
        <v>74800</v>
      </c>
      <c r="H63" s="72" t="s">
        <v>226</v>
      </c>
      <c r="I63" s="72"/>
      <c r="J63" s="72"/>
      <c r="K63" s="72"/>
      <c r="L63" s="26">
        <v>178</v>
      </c>
      <c r="M63" s="67"/>
      <c r="N63" s="64"/>
      <c r="O63" s="64"/>
      <c r="P63" s="65"/>
      <c r="Q63" s="65"/>
      <c r="R63" s="65"/>
      <c r="S63" s="65"/>
      <c r="T63" s="65"/>
    </row>
    <row r="64" spans="1:20" s="24" customFormat="1" ht="37.5" customHeight="1">
      <c r="A64" s="5">
        <v>57</v>
      </c>
      <c r="B64" s="7">
        <v>41927</v>
      </c>
      <c r="C64" s="5" t="s">
        <v>177</v>
      </c>
      <c r="D64" s="5" t="s">
        <v>23</v>
      </c>
      <c r="E64" s="43" t="s">
        <v>170</v>
      </c>
      <c r="F64" s="12">
        <v>62975.22</v>
      </c>
      <c r="G64" s="12">
        <v>62975.22</v>
      </c>
      <c r="H64" s="72" t="s">
        <v>178</v>
      </c>
      <c r="I64" s="72"/>
      <c r="J64" s="72"/>
      <c r="K64" s="72"/>
      <c r="L64" s="26" t="s">
        <v>101</v>
      </c>
      <c r="M64" s="67"/>
      <c r="N64" s="64"/>
      <c r="O64" s="64"/>
      <c r="P64" s="65"/>
      <c r="Q64" s="65"/>
      <c r="R64" s="65"/>
      <c r="S64" s="65"/>
      <c r="T64" s="65"/>
    </row>
    <row r="65" spans="1:20" s="24" customFormat="1" ht="37.5" customHeight="1">
      <c r="A65" s="5">
        <v>58</v>
      </c>
      <c r="B65" s="7">
        <v>41929</v>
      </c>
      <c r="C65" s="5" t="s">
        <v>180</v>
      </c>
      <c r="D65" s="5" t="s">
        <v>23</v>
      </c>
      <c r="E65" s="43" t="s">
        <v>179</v>
      </c>
      <c r="F65" s="12">
        <v>2893.31</v>
      </c>
      <c r="G65" s="12">
        <v>2893.31</v>
      </c>
      <c r="H65" s="72" t="s">
        <v>182</v>
      </c>
      <c r="I65" s="72"/>
      <c r="J65" s="72"/>
      <c r="K65" s="72"/>
      <c r="L65" s="26" t="s">
        <v>181</v>
      </c>
      <c r="M65" s="67"/>
      <c r="N65" s="64"/>
      <c r="O65" s="64"/>
      <c r="P65" s="65"/>
      <c r="Q65" s="65"/>
      <c r="R65" s="65"/>
      <c r="S65" s="65"/>
      <c r="T65" s="65"/>
    </row>
    <row r="66" spans="1:20" s="24" customFormat="1" ht="37.5" customHeight="1">
      <c r="A66" s="5">
        <v>59</v>
      </c>
      <c r="B66" s="7">
        <v>41934</v>
      </c>
      <c r="C66" s="16" t="s">
        <v>124</v>
      </c>
      <c r="D66" s="5" t="s">
        <v>23</v>
      </c>
      <c r="E66" s="43" t="s">
        <v>125</v>
      </c>
      <c r="F66" s="12">
        <v>3000</v>
      </c>
      <c r="G66" s="21">
        <v>3000</v>
      </c>
      <c r="H66" s="72" t="s">
        <v>183</v>
      </c>
      <c r="I66" s="72"/>
      <c r="J66" s="72"/>
      <c r="K66" s="72"/>
      <c r="L66" s="26" t="s">
        <v>101</v>
      </c>
      <c r="M66" s="67"/>
      <c r="N66" s="64"/>
      <c r="O66" s="64"/>
      <c r="P66" s="65"/>
      <c r="Q66" s="65"/>
      <c r="R66" s="65"/>
      <c r="S66" s="65"/>
      <c r="T66" s="65"/>
    </row>
    <row r="67" spans="1:20" s="24" customFormat="1" ht="37.5" customHeight="1">
      <c r="A67" s="5">
        <v>60</v>
      </c>
      <c r="B67" s="7">
        <v>41939</v>
      </c>
      <c r="C67" s="5" t="s">
        <v>37</v>
      </c>
      <c r="D67" s="5" t="s">
        <v>23</v>
      </c>
      <c r="E67" s="43" t="s">
        <v>38</v>
      </c>
      <c r="F67" s="12">
        <v>880</v>
      </c>
      <c r="G67" s="21">
        <v>880</v>
      </c>
      <c r="H67" s="34" t="s">
        <v>184</v>
      </c>
      <c r="I67" s="35">
        <v>41941</v>
      </c>
      <c r="J67" s="35" t="s">
        <v>185</v>
      </c>
      <c r="K67" s="36">
        <f>B67</f>
        <v>41939</v>
      </c>
      <c r="L67" s="26" t="s">
        <v>25</v>
      </c>
      <c r="M67" s="67"/>
      <c r="N67" s="64"/>
      <c r="O67" s="64"/>
      <c r="P67" s="65"/>
      <c r="Q67" s="65"/>
      <c r="R67" s="65"/>
      <c r="S67" s="65"/>
      <c r="T67" s="65"/>
    </row>
    <row r="68" spans="1:20" s="24" customFormat="1" ht="30.75" customHeight="1">
      <c r="A68" s="5">
        <v>61</v>
      </c>
      <c r="B68" s="7">
        <v>41939</v>
      </c>
      <c r="C68" s="5" t="s">
        <v>114</v>
      </c>
      <c r="D68" s="5" t="s">
        <v>23</v>
      </c>
      <c r="E68" s="43" t="s">
        <v>115</v>
      </c>
      <c r="F68" s="12">
        <v>1632</v>
      </c>
      <c r="G68" s="12">
        <v>1632</v>
      </c>
      <c r="H68" s="34" t="s">
        <v>184</v>
      </c>
      <c r="I68" s="35">
        <v>41912</v>
      </c>
      <c r="J68" s="35" t="s">
        <v>185</v>
      </c>
      <c r="K68" s="36">
        <f aca="true" t="shared" si="1" ref="K68:K95">B68</f>
        <v>41939</v>
      </c>
      <c r="L68" s="26">
        <v>222</v>
      </c>
      <c r="M68" s="67"/>
      <c r="N68" s="64"/>
      <c r="O68" s="64"/>
      <c r="P68" s="65"/>
      <c r="Q68" s="65"/>
      <c r="R68" s="65"/>
      <c r="S68" s="65"/>
      <c r="T68" s="65"/>
    </row>
    <row r="69" spans="1:20" s="24" customFormat="1" ht="30.75" customHeight="1">
      <c r="A69" s="5">
        <v>62</v>
      </c>
      <c r="B69" s="7">
        <v>41939</v>
      </c>
      <c r="C69" s="5" t="s">
        <v>30</v>
      </c>
      <c r="D69" s="5" t="s">
        <v>23</v>
      </c>
      <c r="E69" s="43" t="s">
        <v>186</v>
      </c>
      <c r="F69" s="12">
        <v>385.68</v>
      </c>
      <c r="G69" s="21">
        <v>385.68</v>
      </c>
      <c r="H69" s="34" t="s">
        <v>184</v>
      </c>
      <c r="I69" s="35">
        <v>41904</v>
      </c>
      <c r="J69" s="35" t="s">
        <v>185</v>
      </c>
      <c r="K69" s="36">
        <f t="shared" si="1"/>
        <v>41939</v>
      </c>
      <c r="L69" s="26">
        <v>50</v>
      </c>
      <c r="M69" s="67"/>
      <c r="N69" s="64"/>
      <c r="O69" s="64"/>
      <c r="P69" s="65"/>
      <c r="Q69" s="65"/>
      <c r="R69" s="65"/>
      <c r="S69" s="65"/>
      <c r="T69" s="65"/>
    </row>
    <row r="70" spans="1:20" s="24" customFormat="1" ht="41.25" customHeight="1">
      <c r="A70" s="5">
        <v>63</v>
      </c>
      <c r="B70" s="7">
        <v>41939</v>
      </c>
      <c r="C70" s="5" t="s">
        <v>132</v>
      </c>
      <c r="D70" s="5" t="s">
        <v>23</v>
      </c>
      <c r="E70" s="43" t="s">
        <v>171</v>
      </c>
      <c r="F70" s="12">
        <v>2644.96</v>
      </c>
      <c r="G70" s="12">
        <v>2644.96</v>
      </c>
      <c r="H70" s="34" t="s">
        <v>184</v>
      </c>
      <c r="I70" s="35">
        <v>41877</v>
      </c>
      <c r="J70" s="35" t="s">
        <v>185</v>
      </c>
      <c r="K70" s="36">
        <f t="shared" si="1"/>
        <v>41939</v>
      </c>
      <c r="L70" s="26" t="s">
        <v>187</v>
      </c>
      <c r="M70" s="67"/>
      <c r="N70" s="64"/>
      <c r="O70" s="64"/>
      <c r="P70" s="65"/>
      <c r="Q70" s="65"/>
      <c r="R70" s="65"/>
      <c r="S70" s="65"/>
      <c r="T70" s="65"/>
    </row>
    <row r="71" spans="1:20" s="24" customFormat="1" ht="44.25" customHeight="1">
      <c r="A71" s="5">
        <v>64</v>
      </c>
      <c r="B71" s="7">
        <v>41941</v>
      </c>
      <c r="C71" s="5" t="s">
        <v>190</v>
      </c>
      <c r="D71" s="5" t="s">
        <v>23</v>
      </c>
      <c r="E71" s="43" t="s">
        <v>188</v>
      </c>
      <c r="F71" s="12">
        <v>14000</v>
      </c>
      <c r="G71" s="12">
        <v>4200</v>
      </c>
      <c r="H71" s="34" t="s">
        <v>184</v>
      </c>
      <c r="I71" s="35">
        <v>41933</v>
      </c>
      <c r="J71" s="35" t="s">
        <v>185</v>
      </c>
      <c r="K71" s="36">
        <f t="shared" si="1"/>
        <v>41941</v>
      </c>
      <c r="L71" s="26" t="s">
        <v>189</v>
      </c>
      <c r="M71" s="67"/>
      <c r="N71" s="64"/>
      <c r="O71" s="64"/>
      <c r="P71" s="65"/>
      <c r="Q71" s="65"/>
      <c r="R71" s="65"/>
      <c r="S71" s="65"/>
      <c r="T71" s="65"/>
    </row>
    <row r="72" spans="1:20" s="24" customFormat="1" ht="62.25" customHeight="1">
      <c r="A72" s="5">
        <v>65</v>
      </c>
      <c r="B72" s="7">
        <v>41941</v>
      </c>
      <c r="C72" s="5" t="s">
        <v>190</v>
      </c>
      <c r="D72" s="5" t="s">
        <v>23</v>
      </c>
      <c r="E72" s="43" t="s">
        <v>191</v>
      </c>
      <c r="F72" s="12">
        <v>14000</v>
      </c>
      <c r="G72" s="12">
        <v>4200</v>
      </c>
      <c r="H72" s="34" t="s">
        <v>184</v>
      </c>
      <c r="I72" s="35">
        <v>41933</v>
      </c>
      <c r="J72" s="35" t="s">
        <v>185</v>
      </c>
      <c r="K72" s="36">
        <f t="shared" si="1"/>
        <v>41941</v>
      </c>
      <c r="L72" s="26" t="s">
        <v>193</v>
      </c>
      <c r="M72" s="67"/>
      <c r="N72" s="64"/>
      <c r="O72" s="64"/>
      <c r="P72" s="65"/>
      <c r="Q72" s="65"/>
      <c r="R72" s="65"/>
      <c r="S72" s="65"/>
      <c r="T72" s="65"/>
    </row>
    <row r="73" spans="1:20" s="24" customFormat="1" ht="41.25" customHeight="1">
      <c r="A73" s="5">
        <v>66</v>
      </c>
      <c r="B73" s="7">
        <v>41941</v>
      </c>
      <c r="C73" s="5" t="s">
        <v>132</v>
      </c>
      <c r="D73" s="5" t="s">
        <v>23</v>
      </c>
      <c r="E73" s="43" t="s">
        <v>171</v>
      </c>
      <c r="F73" s="12">
        <v>2644.96</v>
      </c>
      <c r="G73" s="12">
        <v>2644.96</v>
      </c>
      <c r="H73" s="34" t="s">
        <v>184</v>
      </c>
      <c r="I73" s="35">
        <v>41877</v>
      </c>
      <c r="J73" s="35" t="s">
        <v>185</v>
      </c>
      <c r="K73" s="36">
        <f t="shared" si="1"/>
        <v>41941</v>
      </c>
      <c r="L73" s="33" t="s">
        <v>192</v>
      </c>
      <c r="M73" s="67"/>
      <c r="N73" s="64"/>
      <c r="O73" s="64"/>
      <c r="P73" s="65"/>
      <c r="Q73" s="65"/>
      <c r="R73" s="65"/>
      <c r="S73" s="65"/>
      <c r="T73" s="65"/>
    </row>
    <row r="74" spans="1:20" s="24" customFormat="1" ht="37.5" customHeight="1">
      <c r="A74" s="5">
        <v>67</v>
      </c>
      <c r="B74" s="7">
        <v>41955</v>
      </c>
      <c r="C74" s="5" t="s">
        <v>195</v>
      </c>
      <c r="D74" s="5" t="s">
        <v>23</v>
      </c>
      <c r="E74" s="43" t="s">
        <v>194</v>
      </c>
      <c r="F74" s="12">
        <v>6000</v>
      </c>
      <c r="G74" s="12">
        <v>6000</v>
      </c>
      <c r="H74" s="34" t="s">
        <v>184</v>
      </c>
      <c r="I74" s="35">
        <v>41913</v>
      </c>
      <c r="J74" s="35" t="s">
        <v>185</v>
      </c>
      <c r="K74" s="36">
        <f t="shared" si="1"/>
        <v>41955</v>
      </c>
      <c r="L74" s="33">
        <v>681</v>
      </c>
      <c r="M74" s="67"/>
      <c r="N74" s="64"/>
      <c r="O74" s="64"/>
      <c r="P74" s="65"/>
      <c r="Q74" s="65"/>
      <c r="R74" s="65"/>
      <c r="S74" s="65"/>
      <c r="T74" s="65"/>
    </row>
    <row r="75" spans="1:20" s="24" customFormat="1" ht="28.5" customHeight="1">
      <c r="A75" s="5">
        <v>68</v>
      </c>
      <c r="B75" s="7">
        <v>41956</v>
      </c>
      <c r="C75" s="5" t="s">
        <v>196</v>
      </c>
      <c r="D75" s="5" t="s">
        <v>23</v>
      </c>
      <c r="E75" s="43" t="s">
        <v>197</v>
      </c>
      <c r="F75" s="12">
        <v>13895.56</v>
      </c>
      <c r="G75" s="12">
        <v>13895.56</v>
      </c>
      <c r="H75" s="34" t="s">
        <v>184</v>
      </c>
      <c r="I75" s="35">
        <v>41929</v>
      </c>
      <c r="J75" s="35" t="s">
        <v>185</v>
      </c>
      <c r="K75" s="36">
        <f t="shared" si="1"/>
        <v>41956</v>
      </c>
      <c r="L75" s="33" t="s">
        <v>101</v>
      </c>
      <c r="M75" s="67"/>
      <c r="N75" s="64"/>
      <c r="O75" s="64"/>
      <c r="P75" s="65"/>
      <c r="Q75" s="65"/>
      <c r="R75" s="65"/>
      <c r="S75" s="65"/>
      <c r="T75" s="65"/>
    </row>
    <row r="76" spans="1:20" s="24" customFormat="1" ht="28.5" customHeight="1">
      <c r="A76" s="5">
        <v>69</v>
      </c>
      <c r="B76" s="7">
        <v>41964</v>
      </c>
      <c r="C76" s="5" t="s">
        <v>114</v>
      </c>
      <c r="D76" s="5" t="s">
        <v>23</v>
      </c>
      <c r="E76" s="43" t="s">
        <v>198</v>
      </c>
      <c r="F76" s="12">
        <v>800</v>
      </c>
      <c r="G76" s="12">
        <v>800</v>
      </c>
      <c r="H76" s="34" t="s">
        <v>184</v>
      </c>
      <c r="I76" s="35">
        <v>41949</v>
      </c>
      <c r="J76" s="35" t="s">
        <v>185</v>
      </c>
      <c r="K76" s="36">
        <f t="shared" si="1"/>
        <v>41964</v>
      </c>
      <c r="L76" s="33" t="s">
        <v>199</v>
      </c>
      <c r="M76" s="67"/>
      <c r="N76" s="64"/>
      <c r="O76" s="64"/>
      <c r="P76" s="65"/>
      <c r="Q76" s="65"/>
      <c r="R76" s="65"/>
      <c r="S76" s="65"/>
      <c r="T76" s="65"/>
    </row>
    <row r="77" spans="1:20" s="24" customFormat="1" ht="28.5" customHeight="1">
      <c r="A77" s="5">
        <v>70</v>
      </c>
      <c r="B77" s="7">
        <v>41964</v>
      </c>
      <c r="C77" s="5" t="s">
        <v>36</v>
      </c>
      <c r="D77" s="5" t="s">
        <v>23</v>
      </c>
      <c r="E77" s="43" t="s">
        <v>200</v>
      </c>
      <c r="F77" s="12">
        <v>32082.08</v>
      </c>
      <c r="G77" s="12">
        <v>32082.08</v>
      </c>
      <c r="H77" s="34" t="s">
        <v>184</v>
      </c>
      <c r="I77" s="35">
        <v>41957</v>
      </c>
      <c r="J77" s="35" t="s">
        <v>185</v>
      </c>
      <c r="K77" s="36">
        <f t="shared" si="1"/>
        <v>41964</v>
      </c>
      <c r="L77" s="33">
        <v>42</v>
      </c>
      <c r="M77" s="67"/>
      <c r="N77" s="64"/>
      <c r="O77" s="64"/>
      <c r="P77" s="65"/>
      <c r="Q77" s="65"/>
      <c r="R77" s="65"/>
      <c r="S77" s="65"/>
      <c r="T77" s="65"/>
    </row>
    <row r="78" spans="1:20" s="24" customFormat="1" ht="28.5" customHeight="1">
      <c r="A78" s="5">
        <v>71</v>
      </c>
      <c r="B78" s="7">
        <v>41970</v>
      </c>
      <c r="C78" s="5" t="s">
        <v>201</v>
      </c>
      <c r="D78" s="5" t="s">
        <v>23</v>
      </c>
      <c r="E78" s="43" t="s">
        <v>202</v>
      </c>
      <c r="F78" s="12">
        <v>14351.1</v>
      </c>
      <c r="G78" s="12">
        <v>14351.1</v>
      </c>
      <c r="H78" s="34" t="s">
        <v>184</v>
      </c>
      <c r="I78" s="35">
        <v>41960</v>
      </c>
      <c r="J78" s="35" t="s">
        <v>185</v>
      </c>
      <c r="K78" s="36">
        <f t="shared" si="1"/>
        <v>41970</v>
      </c>
      <c r="L78" s="33">
        <v>12</v>
      </c>
      <c r="M78" s="67"/>
      <c r="N78" s="64"/>
      <c r="O78" s="64"/>
      <c r="P78" s="65"/>
      <c r="Q78" s="65"/>
      <c r="R78" s="65"/>
      <c r="S78" s="65"/>
      <c r="T78" s="65"/>
    </row>
    <row r="79" spans="1:20" s="24" customFormat="1" ht="45.75" customHeight="1">
      <c r="A79" s="5">
        <v>72</v>
      </c>
      <c r="B79" s="7">
        <v>41976</v>
      </c>
      <c r="C79" s="5" t="s">
        <v>190</v>
      </c>
      <c r="D79" s="5" t="s">
        <v>23</v>
      </c>
      <c r="E79" s="43" t="s">
        <v>188</v>
      </c>
      <c r="F79" s="12">
        <v>55822.27</v>
      </c>
      <c r="G79" s="12">
        <v>16746.38</v>
      </c>
      <c r="H79" s="34" t="s">
        <v>184</v>
      </c>
      <c r="I79" s="35">
        <v>41971</v>
      </c>
      <c r="J79" s="35" t="s">
        <v>185</v>
      </c>
      <c r="K79" s="36">
        <f t="shared" si="1"/>
        <v>41976</v>
      </c>
      <c r="L79" s="33" t="s">
        <v>205</v>
      </c>
      <c r="M79" s="67"/>
      <c r="N79" s="64"/>
      <c r="O79" s="64"/>
      <c r="P79" s="65"/>
      <c r="Q79" s="65"/>
      <c r="R79" s="65"/>
      <c r="S79" s="65"/>
      <c r="T79" s="65"/>
    </row>
    <row r="80" spans="1:20" s="24" customFormat="1" ht="37.5" customHeight="1">
      <c r="A80" s="5">
        <v>73</v>
      </c>
      <c r="B80" s="7">
        <v>41981</v>
      </c>
      <c r="C80" s="5" t="s">
        <v>34</v>
      </c>
      <c r="D80" s="5" t="s">
        <v>23</v>
      </c>
      <c r="E80" s="43" t="s">
        <v>120</v>
      </c>
      <c r="F80" s="12">
        <v>1900</v>
      </c>
      <c r="G80" s="21">
        <v>1900</v>
      </c>
      <c r="H80" s="34" t="s">
        <v>184</v>
      </c>
      <c r="I80" s="35">
        <v>41955</v>
      </c>
      <c r="J80" s="35" t="s">
        <v>185</v>
      </c>
      <c r="K80" s="36">
        <f t="shared" si="1"/>
        <v>41981</v>
      </c>
      <c r="L80" s="33" t="s">
        <v>121</v>
      </c>
      <c r="M80" s="67"/>
      <c r="N80" s="64"/>
      <c r="O80" s="64"/>
      <c r="P80" s="65"/>
      <c r="Q80" s="65"/>
      <c r="R80" s="65"/>
      <c r="S80" s="65"/>
      <c r="T80" s="65"/>
    </row>
    <row r="81" spans="1:20" s="24" customFormat="1" ht="39.75" customHeight="1">
      <c r="A81" s="5">
        <v>74</v>
      </c>
      <c r="B81" s="53">
        <v>41981</v>
      </c>
      <c r="C81" s="6" t="s">
        <v>207</v>
      </c>
      <c r="D81" s="6" t="s">
        <v>23</v>
      </c>
      <c r="E81" s="54" t="s">
        <v>206</v>
      </c>
      <c r="F81" s="55">
        <v>12800</v>
      </c>
      <c r="G81" s="55">
        <v>12800</v>
      </c>
      <c r="H81" s="37" t="s">
        <v>184</v>
      </c>
      <c r="I81" s="38">
        <v>41955</v>
      </c>
      <c r="J81" s="38" t="s">
        <v>185</v>
      </c>
      <c r="K81" s="39">
        <f t="shared" si="1"/>
        <v>41981</v>
      </c>
      <c r="L81" s="33">
        <v>135</v>
      </c>
      <c r="M81" s="67"/>
      <c r="N81" s="64"/>
      <c r="O81" s="64"/>
      <c r="P81" s="65"/>
      <c r="Q81" s="65"/>
      <c r="R81" s="65"/>
      <c r="S81" s="65"/>
      <c r="T81" s="65"/>
    </row>
    <row r="82" spans="1:20" s="24" customFormat="1" ht="37.5" customHeight="1">
      <c r="A82" s="5">
        <v>75</v>
      </c>
      <c r="B82" s="53">
        <v>41995</v>
      </c>
      <c r="C82" s="6" t="s">
        <v>117</v>
      </c>
      <c r="D82" s="6" t="s">
        <v>23</v>
      </c>
      <c r="E82" s="59" t="s">
        <v>213</v>
      </c>
      <c r="F82" s="55">
        <v>57500</v>
      </c>
      <c r="G82" s="55">
        <v>57500</v>
      </c>
      <c r="H82" s="56"/>
      <c r="I82" s="7">
        <v>41974</v>
      </c>
      <c r="J82" s="57"/>
      <c r="K82" s="36">
        <v>42003</v>
      </c>
      <c r="L82" s="57">
        <v>57</v>
      </c>
      <c r="M82" s="67"/>
      <c r="N82" s="64"/>
      <c r="O82" s="64"/>
      <c r="P82" s="65"/>
      <c r="Q82" s="65"/>
      <c r="R82" s="65"/>
      <c r="S82" s="65"/>
      <c r="T82" s="65"/>
    </row>
    <row r="83" spans="1:20" s="24" customFormat="1" ht="37.5" customHeight="1">
      <c r="A83" s="5">
        <v>76</v>
      </c>
      <c r="B83" s="7">
        <v>41995</v>
      </c>
      <c r="C83" s="5" t="s">
        <v>214</v>
      </c>
      <c r="D83" s="5" t="s">
        <v>23</v>
      </c>
      <c r="E83" s="43" t="s">
        <v>215</v>
      </c>
      <c r="F83" s="12">
        <v>12420.12</v>
      </c>
      <c r="G83" s="12">
        <v>12420.12</v>
      </c>
      <c r="H83" s="41" t="s">
        <v>184</v>
      </c>
      <c r="I83" s="42">
        <v>41640</v>
      </c>
      <c r="J83" s="42" t="s">
        <v>185</v>
      </c>
      <c r="K83" s="58">
        <v>42004</v>
      </c>
      <c r="L83" s="33" t="s">
        <v>101</v>
      </c>
      <c r="M83" s="67"/>
      <c r="N83" s="64"/>
      <c r="O83" s="64"/>
      <c r="P83" s="65"/>
      <c r="Q83" s="65"/>
      <c r="R83" s="65"/>
      <c r="S83" s="65"/>
      <c r="T83" s="65"/>
    </row>
    <row r="84" spans="1:20" s="24" customFormat="1" ht="37.5" customHeight="1">
      <c r="A84" s="5">
        <v>77</v>
      </c>
      <c r="B84" s="7">
        <v>41997</v>
      </c>
      <c r="C84" s="5" t="s">
        <v>217</v>
      </c>
      <c r="D84" s="5" t="s">
        <v>23</v>
      </c>
      <c r="E84" s="43" t="s">
        <v>216</v>
      </c>
      <c r="F84" s="12">
        <v>18078.32</v>
      </c>
      <c r="G84" s="12">
        <v>18078.32</v>
      </c>
      <c r="H84" s="34" t="s">
        <v>184</v>
      </c>
      <c r="I84" s="35">
        <v>41981</v>
      </c>
      <c r="J84" s="35" t="s">
        <v>185</v>
      </c>
      <c r="K84" s="36">
        <f t="shared" si="1"/>
        <v>41997</v>
      </c>
      <c r="L84" s="33" t="s">
        <v>218</v>
      </c>
      <c r="M84" s="67"/>
      <c r="N84" s="64"/>
      <c r="O84" s="64"/>
      <c r="P84" s="65"/>
      <c r="Q84" s="65"/>
      <c r="R84" s="65"/>
      <c r="S84" s="65"/>
      <c r="T84" s="65"/>
    </row>
    <row r="85" spans="1:20" s="24" customFormat="1" ht="37.5" customHeight="1">
      <c r="A85" s="5">
        <v>78</v>
      </c>
      <c r="B85" s="7">
        <v>41997</v>
      </c>
      <c r="C85" s="5" t="s">
        <v>217</v>
      </c>
      <c r="D85" s="5" t="s">
        <v>23</v>
      </c>
      <c r="E85" s="43" t="s">
        <v>216</v>
      </c>
      <c r="F85" s="12">
        <v>17213.95</v>
      </c>
      <c r="G85" s="12">
        <v>17213.95</v>
      </c>
      <c r="H85" s="34" t="s">
        <v>184</v>
      </c>
      <c r="I85" s="35">
        <v>41975</v>
      </c>
      <c r="J85" s="35" t="s">
        <v>185</v>
      </c>
      <c r="K85" s="36">
        <f t="shared" si="1"/>
        <v>41997</v>
      </c>
      <c r="L85" s="33" t="s">
        <v>219</v>
      </c>
      <c r="M85" s="67"/>
      <c r="N85" s="64"/>
      <c r="O85" s="64"/>
      <c r="P85" s="65"/>
      <c r="Q85" s="65"/>
      <c r="R85" s="65"/>
      <c r="S85" s="65"/>
      <c r="T85" s="65"/>
    </row>
    <row r="86" spans="1:20" s="24" customFormat="1" ht="37.5" customHeight="1">
      <c r="A86" s="5">
        <v>79</v>
      </c>
      <c r="B86" s="7">
        <v>41997</v>
      </c>
      <c r="C86" s="5" t="s">
        <v>51</v>
      </c>
      <c r="D86" s="5" t="s">
        <v>23</v>
      </c>
      <c r="E86" s="43" t="s">
        <v>52</v>
      </c>
      <c r="F86" s="12">
        <v>1300</v>
      </c>
      <c r="G86" s="21">
        <v>1300</v>
      </c>
      <c r="H86" s="72" t="s">
        <v>221</v>
      </c>
      <c r="I86" s="72"/>
      <c r="J86" s="72"/>
      <c r="K86" s="72"/>
      <c r="L86" s="60" t="s">
        <v>220</v>
      </c>
      <c r="M86" s="67"/>
      <c r="N86" s="64"/>
      <c r="O86" s="64"/>
      <c r="P86" s="65"/>
      <c r="Q86" s="65"/>
      <c r="R86" s="65"/>
      <c r="S86" s="65"/>
      <c r="T86" s="65"/>
    </row>
    <row r="87" spans="1:20" s="24" customFormat="1" ht="37.5" customHeight="1">
      <c r="A87" s="5">
        <v>80</v>
      </c>
      <c r="B87" s="7">
        <v>41990</v>
      </c>
      <c r="C87" s="5" t="s">
        <v>212</v>
      </c>
      <c r="D87" s="5" t="s">
        <v>23</v>
      </c>
      <c r="E87" s="43" t="s">
        <v>211</v>
      </c>
      <c r="F87" s="12">
        <v>450</v>
      </c>
      <c r="G87" s="12">
        <v>450</v>
      </c>
      <c r="H87" s="34" t="s">
        <v>184</v>
      </c>
      <c r="I87" s="35">
        <v>41977</v>
      </c>
      <c r="J87" s="35" t="s">
        <v>185</v>
      </c>
      <c r="K87" s="36">
        <f t="shared" si="1"/>
        <v>41990</v>
      </c>
      <c r="L87" s="33" t="s">
        <v>210</v>
      </c>
      <c r="M87" s="67"/>
      <c r="N87" s="64"/>
      <c r="O87" s="64"/>
      <c r="P87" s="65"/>
      <c r="Q87" s="65"/>
      <c r="R87" s="65"/>
      <c r="S87" s="65"/>
      <c r="T87" s="65"/>
    </row>
    <row r="88" spans="1:20" s="24" customFormat="1" ht="37.5" customHeight="1">
      <c r="A88" s="5">
        <v>81</v>
      </c>
      <c r="B88" s="7">
        <v>41990</v>
      </c>
      <c r="C88" s="5" t="s">
        <v>107</v>
      </c>
      <c r="D88" s="5" t="s">
        <v>23</v>
      </c>
      <c r="E88" s="43" t="s">
        <v>208</v>
      </c>
      <c r="F88" s="12">
        <v>3476.09</v>
      </c>
      <c r="G88" s="12">
        <v>3476.09</v>
      </c>
      <c r="H88" s="34" t="s">
        <v>184</v>
      </c>
      <c r="I88" s="35">
        <v>41977</v>
      </c>
      <c r="J88" s="35" t="s">
        <v>185</v>
      </c>
      <c r="K88" s="36">
        <f>B88</f>
        <v>41990</v>
      </c>
      <c r="L88" s="33" t="s">
        <v>209</v>
      </c>
      <c r="M88" s="67"/>
      <c r="N88" s="64"/>
      <c r="O88" s="64"/>
      <c r="P88" s="65"/>
      <c r="Q88" s="65"/>
      <c r="R88" s="65"/>
      <c r="S88" s="65"/>
      <c r="T88" s="65"/>
    </row>
    <row r="89" spans="1:20" s="24" customFormat="1" ht="37.5" customHeight="1">
      <c r="A89" s="5">
        <v>82</v>
      </c>
      <c r="B89" s="7">
        <v>41997</v>
      </c>
      <c r="C89" s="5" t="s">
        <v>224</v>
      </c>
      <c r="D89" s="5" t="s">
        <v>23</v>
      </c>
      <c r="E89" s="43" t="s">
        <v>223</v>
      </c>
      <c r="F89" s="12">
        <v>77000</v>
      </c>
      <c r="G89" s="12">
        <v>77000</v>
      </c>
      <c r="H89" s="37" t="s">
        <v>184</v>
      </c>
      <c r="I89" s="38">
        <v>41988</v>
      </c>
      <c r="J89" s="38" t="s">
        <v>185</v>
      </c>
      <c r="K89" s="39">
        <f t="shared" si="1"/>
        <v>41997</v>
      </c>
      <c r="L89" s="33" t="s">
        <v>222</v>
      </c>
      <c r="M89" s="67"/>
      <c r="N89" s="64"/>
      <c r="O89" s="64"/>
      <c r="P89" s="65"/>
      <c r="Q89" s="65"/>
      <c r="R89" s="65"/>
      <c r="S89" s="65"/>
      <c r="T89" s="65"/>
    </row>
    <row r="90" spans="1:20" s="24" customFormat="1" ht="37.5" customHeight="1">
      <c r="A90" s="5">
        <v>83</v>
      </c>
      <c r="B90" s="7">
        <v>41997</v>
      </c>
      <c r="C90" s="16" t="s">
        <v>100</v>
      </c>
      <c r="D90" s="5" t="s">
        <v>23</v>
      </c>
      <c r="E90" s="43" t="s">
        <v>103</v>
      </c>
      <c r="F90" s="12">
        <v>10075</v>
      </c>
      <c r="G90" s="21">
        <v>10075</v>
      </c>
      <c r="H90" s="37" t="s">
        <v>184</v>
      </c>
      <c r="I90" s="38">
        <v>41989</v>
      </c>
      <c r="J90" s="38" t="s">
        <v>185</v>
      </c>
      <c r="K90" s="39">
        <f t="shared" si="1"/>
        <v>41997</v>
      </c>
      <c r="L90" s="33" t="s">
        <v>101</v>
      </c>
      <c r="M90" s="67"/>
      <c r="N90" s="64"/>
      <c r="O90" s="64"/>
      <c r="P90" s="65"/>
      <c r="Q90" s="65"/>
      <c r="R90" s="65"/>
      <c r="S90" s="65"/>
      <c r="T90" s="65"/>
    </row>
    <row r="91" spans="1:20" s="24" customFormat="1" ht="37.5" customHeight="1">
      <c r="A91" s="5">
        <v>84</v>
      </c>
      <c r="B91" s="7">
        <v>41997</v>
      </c>
      <c r="C91" s="16" t="s">
        <v>124</v>
      </c>
      <c r="D91" s="5" t="s">
        <v>23</v>
      </c>
      <c r="E91" s="43" t="s">
        <v>125</v>
      </c>
      <c r="F91" s="12">
        <v>1600</v>
      </c>
      <c r="G91" s="21">
        <v>1600</v>
      </c>
      <c r="H91" s="37" t="s">
        <v>184</v>
      </c>
      <c r="I91" s="38">
        <v>41985</v>
      </c>
      <c r="J91" s="38" t="s">
        <v>185</v>
      </c>
      <c r="K91" s="39">
        <f t="shared" si="1"/>
        <v>41997</v>
      </c>
      <c r="L91" s="33" t="s">
        <v>101</v>
      </c>
      <c r="M91" s="67"/>
      <c r="N91" s="64"/>
      <c r="O91" s="64"/>
      <c r="P91" s="65"/>
      <c r="Q91" s="65"/>
      <c r="R91" s="65"/>
      <c r="S91" s="65"/>
      <c r="T91" s="65"/>
    </row>
    <row r="92" spans="1:20" s="24" customFormat="1" ht="37.5" customHeight="1">
      <c r="A92" s="5">
        <v>85</v>
      </c>
      <c r="B92" s="7">
        <v>41997</v>
      </c>
      <c r="C92" s="5" t="s">
        <v>37</v>
      </c>
      <c r="D92" s="5" t="s">
        <v>23</v>
      </c>
      <c r="E92" s="43" t="s">
        <v>38</v>
      </c>
      <c r="F92" s="12">
        <v>1990</v>
      </c>
      <c r="G92" s="21">
        <v>1990</v>
      </c>
      <c r="H92" s="37" t="s">
        <v>184</v>
      </c>
      <c r="I92" s="38">
        <v>41984</v>
      </c>
      <c r="J92" s="38" t="s">
        <v>185</v>
      </c>
      <c r="K92" s="39">
        <f t="shared" si="1"/>
        <v>41997</v>
      </c>
      <c r="L92" s="33" t="s">
        <v>101</v>
      </c>
      <c r="M92" s="67"/>
      <c r="N92" s="64"/>
      <c r="O92" s="64"/>
      <c r="P92" s="65"/>
      <c r="Q92" s="65"/>
      <c r="R92" s="65"/>
      <c r="S92" s="65"/>
      <c r="T92" s="65"/>
    </row>
    <row r="93" spans="1:20" s="24" customFormat="1" ht="37.5" customHeight="1">
      <c r="A93" s="5">
        <v>86</v>
      </c>
      <c r="B93" s="7">
        <v>42003</v>
      </c>
      <c r="C93" s="5" t="s">
        <v>143</v>
      </c>
      <c r="D93" s="5" t="s">
        <v>23</v>
      </c>
      <c r="E93" s="43" t="s">
        <v>225</v>
      </c>
      <c r="F93" s="12">
        <v>13800</v>
      </c>
      <c r="G93" s="21">
        <v>13800</v>
      </c>
      <c r="H93" s="37" t="s">
        <v>184</v>
      </c>
      <c r="I93" s="38">
        <v>41961</v>
      </c>
      <c r="J93" s="38" t="s">
        <v>185</v>
      </c>
      <c r="K93" s="39">
        <f t="shared" si="1"/>
        <v>42003</v>
      </c>
      <c r="L93" s="33">
        <v>10</v>
      </c>
      <c r="M93" s="67"/>
      <c r="N93" s="64"/>
      <c r="O93" s="64"/>
      <c r="P93" s="65"/>
      <c r="Q93" s="65"/>
      <c r="R93" s="65"/>
      <c r="S93" s="65"/>
      <c r="T93" s="65"/>
    </row>
    <row r="94" spans="1:20" s="24" customFormat="1" ht="37.5" customHeight="1">
      <c r="A94" s="5">
        <v>87</v>
      </c>
      <c r="B94" s="7">
        <v>42003</v>
      </c>
      <c r="C94" s="5" t="s">
        <v>228</v>
      </c>
      <c r="D94" s="5" t="s">
        <v>23</v>
      </c>
      <c r="E94" s="43" t="s">
        <v>227</v>
      </c>
      <c r="F94" s="12">
        <v>8952.09</v>
      </c>
      <c r="G94" s="12">
        <v>8952.09</v>
      </c>
      <c r="H94" s="37" t="s">
        <v>184</v>
      </c>
      <c r="I94" s="38">
        <v>41961</v>
      </c>
      <c r="J94" s="38" t="s">
        <v>185</v>
      </c>
      <c r="K94" s="39">
        <f t="shared" si="1"/>
        <v>42003</v>
      </c>
      <c r="L94" s="33">
        <v>9</v>
      </c>
      <c r="M94" s="67"/>
      <c r="N94" s="64"/>
      <c r="O94" s="64"/>
      <c r="P94" s="65"/>
      <c r="Q94" s="65"/>
      <c r="R94" s="65"/>
      <c r="S94" s="65"/>
      <c r="T94" s="65"/>
    </row>
    <row r="95" spans="1:20" s="24" customFormat="1" ht="37.5" customHeight="1">
      <c r="A95" s="5">
        <v>88</v>
      </c>
      <c r="B95" s="7">
        <v>42003</v>
      </c>
      <c r="C95" s="5" t="s">
        <v>230</v>
      </c>
      <c r="D95" s="5" t="s">
        <v>23</v>
      </c>
      <c r="E95" s="43" t="s">
        <v>231</v>
      </c>
      <c r="F95" s="12">
        <v>11088.18</v>
      </c>
      <c r="G95" s="12">
        <v>11088.18</v>
      </c>
      <c r="H95" s="37" t="s">
        <v>184</v>
      </c>
      <c r="I95" s="35">
        <v>41960</v>
      </c>
      <c r="J95" s="38" t="s">
        <v>185</v>
      </c>
      <c r="K95" s="36">
        <f t="shared" si="1"/>
        <v>42003</v>
      </c>
      <c r="L95" s="26" t="s">
        <v>229</v>
      </c>
      <c r="M95" s="67"/>
      <c r="N95" s="64"/>
      <c r="O95" s="64"/>
      <c r="P95" s="65"/>
      <c r="Q95" s="65"/>
      <c r="R95" s="65"/>
      <c r="S95" s="65"/>
      <c r="T95" s="65"/>
    </row>
    <row r="96" spans="1:20" s="24" customFormat="1" ht="15.75" customHeight="1">
      <c r="A96" s="5">
        <v>89</v>
      </c>
      <c r="B96" s="68" t="s">
        <v>131</v>
      </c>
      <c r="C96" s="68"/>
      <c r="D96" s="68"/>
      <c r="E96" s="69"/>
      <c r="F96" s="13">
        <f>SUM(F8:F88)</f>
        <v>2029255.4300000006</v>
      </c>
      <c r="G96" s="40">
        <f>SUM(G8:G88)</f>
        <v>1911375.9500000002</v>
      </c>
      <c r="H96" s="61"/>
      <c r="I96" s="70"/>
      <c r="J96" s="70"/>
      <c r="K96" s="70"/>
      <c r="L96" s="71"/>
      <c r="M96" s="64"/>
      <c r="N96" s="64"/>
      <c r="O96" s="64"/>
      <c r="P96" s="65"/>
      <c r="Q96" s="65"/>
      <c r="R96" s="65"/>
      <c r="S96" s="65"/>
      <c r="T96" s="65"/>
    </row>
    <row r="97" spans="1:20" s="24" customFormat="1" ht="12.75">
      <c r="A97" s="9"/>
      <c r="B97" s="8"/>
      <c r="C97" s="8"/>
      <c r="D97" s="18"/>
      <c r="E97" s="45"/>
      <c r="F97" s="14"/>
      <c r="G97" s="22"/>
      <c r="H97" s="22"/>
      <c r="I97" s="8"/>
      <c r="J97" s="8"/>
      <c r="K97" s="8"/>
      <c r="L97" s="29"/>
      <c r="M97" s="64"/>
      <c r="N97" s="64"/>
      <c r="O97" s="64"/>
      <c r="P97" s="65"/>
      <c r="Q97" s="65"/>
      <c r="R97" s="65"/>
      <c r="S97" s="65"/>
      <c r="T97" s="65"/>
    </row>
    <row r="98" spans="1:20" s="24" customFormat="1" ht="12.75">
      <c r="A98" s="9"/>
      <c r="B98" s="9" t="s">
        <v>20</v>
      </c>
      <c r="C98" s="10" t="s">
        <v>85</v>
      </c>
      <c r="D98" s="19"/>
      <c r="E98" s="46"/>
      <c r="F98" s="15"/>
      <c r="G98" s="23"/>
      <c r="H98" s="23"/>
      <c r="I98" s="9"/>
      <c r="J98" s="9"/>
      <c r="K98" s="9"/>
      <c r="L98" s="30"/>
      <c r="M98" s="64"/>
      <c r="N98" s="64"/>
      <c r="O98" s="64"/>
      <c r="P98" s="65"/>
      <c r="Q98" s="65"/>
      <c r="R98" s="65"/>
      <c r="S98" s="65"/>
      <c r="T98" s="65"/>
    </row>
    <row r="99" spans="1:20" s="24" customFormat="1" ht="12.75">
      <c r="A99" s="9"/>
      <c r="B99" s="9" t="s">
        <v>21</v>
      </c>
      <c r="C99" s="9"/>
      <c r="D99" s="19"/>
      <c r="E99" s="46"/>
      <c r="F99" s="15"/>
      <c r="G99" s="23"/>
      <c r="H99" s="23"/>
      <c r="I99" s="9"/>
      <c r="J99" s="9"/>
      <c r="K99" s="9"/>
      <c r="L99" s="30"/>
      <c r="M99" s="64"/>
      <c r="N99" s="64"/>
      <c r="O99" s="64"/>
      <c r="P99" s="65"/>
      <c r="Q99" s="65"/>
      <c r="R99" s="65"/>
      <c r="S99" s="65"/>
      <c r="T99" s="65"/>
    </row>
    <row r="100" spans="1:20" s="24" customFormat="1" ht="12.75">
      <c r="A100"/>
      <c r="B100" s="9"/>
      <c r="C100" s="9"/>
      <c r="D100" s="19"/>
      <c r="E100" s="46"/>
      <c r="F100" s="15"/>
      <c r="G100" s="23"/>
      <c r="H100" s="23"/>
      <c r="I100" s="9"/>
      <c r="J100" s="9"/>
      <c r="K100" s="9"/>
      <c r="L100" s="30"/>
      <c r="M100" s="64"/>
      <c r="N100" s="64"/>
      <c r="O100" s="64"/>
      <c r="P100" s="65"/>
      <c r="Q100" s="65"/>
      <c r="R100" s="65"/>
      <c r="S100" s="65"/>
      <c r="T100" s="65"/>
    </row>
  </sheetData>
  <sheetProtection/>
  <mergeCells count="63">
    <mergeCell ref="H15:K15"/>
    <mergeCell ref="H11:K11"/>
    <mergeCell ref="H12:K12"/>
    <mergeCell ref="H13:K13"/>
    <mergeCell ref="H14:K14"/>
    <mergeCell ref="H7:K7"/>
    <mergeCell ref="H8:K8"/>
    <mergeCell ref="H9:K9"/>
    <mergeCell ref="H10:K10"/>
    <mergeCell ref="H26:K26"/>
    <mergeCell ref="H27:K27"/>
    <mergeCell ref="H16:K16"/>
    <mergeCell ref="H17:K17"/>
    <mergeCell ref="H18:K18"/>
    <mergeCell ref="H19:K19"/>
    <mergeCell ref="H20:K20"/>
    <mergeCell ref="H21:K21"/>
    <mergeCell ref="H22:K22"/>
    <mergeCell ref="H23:K23"/>
    <mergeCell ref="H24:K24"/>
    <mergeCell ref="H25:K25"/>
    <mergeCell ref="H38:K38"/>
    <mergeCell ref="H39:K39"/>
    <mergeCell ref="H28:K28"/>
    <mergeCell ref="H29:K29"/>
    <mergeCell ref="H30:K30"/>
    <mergeCell ref="H31:K31"/>
    <mergeCell ref="H32:K32"/>
    <mergeCell ref="H33:K33"/>
    <mergeCell ref="H34:K34"/>
    <mergeCell ref="H35:K35"/>
    <mergeCell ref="H36:K36"/>
    <mergeCell ref="H37:K37"/>
    <mergeCell ref="H40:K40"/>
    <mergeCell ref="H41:K41"/>
    <mergeCell ref="H42:K42"/>
    <mergeCell ref="H54:K54"/>
    <mergeCell ref="H43:K43"/>
    <mergeCell ref="H44:K44"/>
    <mergeCell ref="H45:K45"/>
    <mergeCell ref="H46:K46"/>
    <mergeCell ref="H47:K47"/>
    <mergeCell ref="H48:K48"/>
    <mergeCell ref="H60:K60"/>
    <mergeCell ref="H49:K49"/>
    <mergeCell ref="H50:K50"/>
    <mergeCell ref="H51:K51"/>
    <mergeCell ref="H52:K52"/>
    <mergeCell ref="H53:K53"/>
    <mergeCell ref="H59:K59"/>
    <mergeCell ref="H55:K55"/>
    <mergeCell ref="H56:K56"/>
    <mergeCell ref="H57:K57"/>
    <mergeCell ref="H58:K58"/>
    <mergeCell ref="B96:E96"/>
    <mergeCell ref="I96:L96"/>
    <mergeCell ref="H61:K61"/>
    <mergeCell ref="H62:K62"/>
    <mergeCell ref="H63:K63"/>
    <mergeCell ref="H64:K64"/>
    <mergeCell ref="H65:K65"/>
    <mergeCell ref="H66:K66"/>
    <mergeCell ref="H86:K86"/>
  </mergeCells>
  <printOptions/>
  <pageMargins left="0.7086614173228347" right="0.15748031496062992" top="0.1968503937007874" bottom="0.31496062992125984" header="0.196850393700787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MatrBoris@outlook.com</cp:lastModifiedBy>
  <cp:lastPrinted>2015-01-12T05:25:45Z</cp:lastPrinted>
  <dcterms:created xsi:type="dcterms:W3CDTF">2007-07-02T05:35:34Z</dcterms:created>
  <dcterms:modified xsi:type="dcterms:W3CDTF">2015-10-26T14:21:18Z</dcterms:modified>
  <cp:category/>
  <cp:version/>
  <cp:contentType/>
  <cp:contentStatus/>
</cp:coreProperties>
</file>